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U:\UPA\regelingenoverzicht\"/>
    </mc:Choice>
  </mc:AlternateContent>
  <xr:revisionPtr revIDLastSave="0" documentId="8_{3212E399-14A3-4D80-B964-EB831F7FDFFA}" xr6:coauthVersionLast="47" xr6:coauthVersionMax="47" xr10:uidLastSave="{00000000-0000-0000-0000-000000000000}"/>
  <bookViews>
    <workbookView xWindow="57480" yWindow="-120" windowWidth="29040" windowHeight="15840" tabRatio="571" xr2:uid="{00000000-000D-0000-FFFF-FFFF00000000}"/>
  </bookViews>
  <sheets>
    <sheet name="2023" sheetId="1" r:id="rId1"/>
    <sheet name="Legenda" sheetId="2" r:id="rId2"/>
    <sheet name="Waarden pulldowns" sheetId="3" state="hidden" r:id="rId3"/>
  </sheets>
  <definedNames>
    <definedName name="_xlnm._FilterDatabase" localSheetId="0" hidden="1">'2023'!$A$1:$AE$1</definedName>
    <definedName name="_xlnm.Print_Area" localSheetId="0">'2023'!$A:$AD</definedName>
    <definedName name="_xlnm.Print_Titles" localSheetId="0">'2023'!$1:$1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1" l="1"/>
  <c r="T3" i="1"/>
</calcChain>
</file>

<file path=xl/sharedStrings.xml><?xml version="1.0" encoding="utf-8"?>
<sst xmlns="http://schemas.openxmlformats.org/spreadsheetml/2006/main" count="403" uniqueCount="148">
  <si>
    <t>Premie % werkgeversdeel</t>
  </si>
  <si>
    <t>Maximaal premie % werknemersdeel</t>
  </si>
  <si>
    <t>Moment van toetreding</t>
  </si>
  <si>
    <t>n.v.t.</t>
  </si>
  <si>
    <t>Moment einde opbouw/premie-betaling</t>
  </si>
  <si>
    <t>Primo/ Ultimo</t>
  </si>
  <si>
    <t>Primo</t>
  </si>
  <si>
    <t>Fonds</t>
  </si>
  <si>
    <t>Omschrijving regeling</t>
  </si>
  <si>
    <t>PUO</t>
  </si>
  <si>
    <t>Premie % totaal</t>
  </si>
  <si>
    <t>Nominatief</t>
  </si>
  <si>
    <t>Collectief of Nominatief?</t>
  </si>
  <si>
    <t>Ultimo</t>
  </si>
  <si>
    <t>Gegeven</t>
  </si>
  <si>
    <t>Afspraak</t>
  </si>
  <si>
    <t>Velden mogen niet leeg zijn. Vul met n.v.t. als niet van toepassing</t>
  </si>
  <si>
    <t>Algemeen</t>
  </si>
  <si>
    <t>Gewijzigde gegevens</t>
  </si>
  <si>
    <t>Verplicht</t>
  </si>
  <si>
    <t>Collectief</t>
  </si>
  <si>
    <t>Status</t>
  </si>
  <si>
    <t>Concept</t>
  </si>
  <si>
    <t>Definitief</t>
  </si>
  <si>
    <t>Ingangsdatum geldigheid gegevens</t>
  </si>
  <si>
    <t>Methode pensioengevend loon</t>
  </si>
  <si>
    <t>uur</t>
  </si>
  <si>
    <t>dag</t>
  </si>
  <si>
    <t>jaar</t>
  </si>
  <si>
    <t xml:space="preserve">Cellen die zijn gewijzigd t.o.v. vorig jaar geel arceren. </t>
  </si>
  <si>
    <t>Methode minimum premiegrondslag</t>
  </si>
  <si>
    <t>Bedrag minimum premiegrondslag</t>
  </si>
  <si>
    <t>Methode franchise</t>
  </si>
  <si>
    <t>Primo / Ultimo</t>
  </si>
  <si>
    <r>
      <t xml:space="preserve">Regeling kenmerk </t>
    </r>
    <r>
      <rPr>
        <sz val="10"/>
        <rFont val="Courier New"/>
        <family val="3"/>
      </rPr>
      <t>&lt;RegKnmrk&gt;</t>
    </r>
  </si>
  <si>
    <r>
      <t xml:space="preserve">Regeling variant </t>
    </r>
    <r>
      <rPr>
        <sz val="10"/>
        <rFont val="Courier New"/>
        <family val="3"/>
      </rPr>
      <t>&lt;RegVrnt&gt;</t>
    </r>
  </si>
  <si>
    <r>
      <t xml:space="preserve">Opbouw 'Regelingloon' </t>
    </r>
    <r>
      <rPr>
        <sz val="10"/>
        <rFont val="Courier New"/>
        <family val="3"/>
      </rPr>
      <t>&lt;RegLn&gt;</t>
    </r>
  </si>
  <si>
    <r>
      <t xml:space="preserve">Opbouw 'Premiegrondslag' </t>
    </r>
    <r>
      <rPr>
        <sz val="10"/>
        <rFont val="Courier New"/>
        <family val="3"/>
      </rPr>
      <t>&lt;PremieGrslg&gt;</t>
    </r>
  </si>
  <si>
    <r>
      <t xml:space="preserve">Definitie 'Variabel inkomen - Onregelmatigheidstoeslag' </t>
    </r>
    <r>
      <rPr>
        <sz val="10"/>
        <rFont val="Courier New"/>
        <family val="3"/>
      </rPr>
      <t>&lt;OnrTsl&gt;</t>
    </r>
  </si>
  <si>
    <r>
      <t>Definitie 'Variabel inkomen - Provisie'</t>
    </r>
    <r>
      <rPr>
        <sz val="10"/>
        <rFont val="Courier New"/>
        <family val="3"/>
      </rPr>
      <t xml:space="preserve"> &lt;Prov&gt;</t>
    </r>
  </si>
  <si>
    <t xml:space="preserve">Bevat bedrag, ‘n.v.t.’ of ‘zie overeenkomst’ </t>
  </si>
  <si>
    <t>Bevat percentage, ‘actuarieel’, ’zie overeenkomst’</t>
  </si>
  <si>
    <t>Bevat percentage, ‘actuarieel’, ’zie overeenkomst’, 'zie cao'</t>
  </si>
  <si>
    <t>Type deelname</t>
  </si>
  <si>
    <t>Vrijwillig individueel</t>
  </si>
  <si>
    <t>Vrijwillig collectief (alle medewerkers)</t>
  </si>
  <si>
    <t>Vrijwillig collectief (groepen medewerkers)</t>
  </si>
  <si>
    <t>Zie overeenkomst</t>
  </si>
  <si>
    <t>Per regeling of variant wordt in ieder geval een regel aangemaakt met de uitgangswaarden. Aanvullend worden eventueel regels opgenomen die de mogelijke variaties per werkgever beschrijven (zie overeenkomst).</t>
  </si>
  <si>
    <r>
      <t xml:space="preserve">Definitie 'Verloonde uren voor regeling' </t>
    </r>
    <r>
      <rPr>
        <sz val="10"/>
        <rFont val="Courier New"/>
        <family val="3"/>
      </rPr>
      <t>&lt;AantVerlUPens&gt;</t>
    </r>
  </si>
  <si>
    <t>Gebroken tijdvak / deeltijdfactor</t>
  </si>
  <si>
    <t>Bedrag maximum pensioengevend loon per periode</t>
  </si>
  <si>
    <t>Bedrag maximum pensioengevend loon per jaar</t>
  </si>
  <si>
    <t>Bedrag franchise per periode</t>
  </si>
  <si>
    <t>Bedrag franchise per jaar</t>
  </si>
  <si>
    <t>Bevat bedrag, ‘n.v.t.’ of ‘zie overeenkomst’. Van toepassing als het de basis vormt van het niet-afgeronde periodebedrag.</t>
  </si>
  <si>
    <t>Toelichting hoe de deeltijdfactor wordt bepaald, ook i.g.v. een gebroken tijdvak.</t>
  </si>
  <si>
    <t>Methode maximum regelingloon</t>
  </si>
  <si>
    <t>Bedrag maximum regelingloon per periode</t>
  </si>
  <si>
    <t>Bedrag maximum regelingloon per jaar</t>
  </si>
  <si>
    <t xml:space="preserve"> </t>
  </si>
  <si>
    <t>verplicht</t>
  </si>
  <si>
    <t>1e dag v.d maand 68 jaar</t>
  </si>
  <si>
    <t>1e dag v.d. maand 21 jaar</t>
  </si>
  <si>
    <t>Appel Pensioenuitvoering</t>
  </si>
  <si>
    <t>Banden en Wielenbranch</t>
  </si>
  <si>
    <t>Stichting Bedrijfstakpensioenfonds voor de Banden- en Wielenbranche</t>
  </si>
  <si>
    <t>Verplichte basispensioenregeling</t>
  </si>
  <si>
    <t>12 x overeengekomen bruto maandsalaris, 13 x overeengekomen salaris per 4 weken of 52 x overeengekomen weeksalaris, vermeerderd met vakantietoeslag. Ploegentoeslag is ook pensioengevend.</t>
  </si>
  <si>
    <t>U0109-1099</t>
  </si>
  <si>
    <t>U0109-1174</t>
  </si>
  <si>
    <t>Aspiranten; Verplichte basispensioenregeling</t>
  </si>
  <si>
    <t>1e dag v.d. maand in dienst</t>
  </si>
  <si>
    <t>laatste dag voorafgaand aan overgang naar basisregeling</t>
  </si>
  <si>
    <t>S0036-1101</t>
  </si>
  <si>
    <t>Sociaal Fonds</t>
  </si>
  <si>
    <t>brutoloon Wfsv</t>
  </si>
  <si>
    <t>Stichting Fonds Collectieve Belangen voor de Banden- en Wielenbranche</t>
  </si>
  <si>
    <t>Banden en Wielenbranch - SOCIAAL FONDS</t>
  </si>
  <si>
    <t>Versienummer</t>
  </si>
  <si>
    <t>Datum laatste wijziging</t>
  </si>
  <si>
    <t>Generatieregeling</t>
  </si>
  <si>
    <t>pensioengevend loon in periode minus franchise</t>
  </si>
  <si>
    <t>Het aantal uren dat aan de werknemer voor de inkomstenverhouding in het aangiftetijdvak is verloond. Het betreft hier alleen de uren die meetellen voor de vaststelling van de pensioen- en/of premiegrondslag.</t>
  </si>
  <si>
    <t>Bedrijfspensioenfonds Molenaars</t>
  </si>
  <si>
    <t>U0182-1111</t>
  </si>
  <si>
    <t>Verplichte basispensioenregeling, 55-; Verplichte pensioenregeling</t>
  </si>
  <si>
    <t>Bij indiensttreding</t>
  </si>
  <si>
    <t>Ongemaximeerd vast fulltime bruto jaarsalaris + vakantiegeld + vaste toeslagen + (minimum resultatenuitkering voorgaand jaar - alleen 25% pensioengevend)</t>
  </si>
  <si>
    <t>gemaximeerd regelingloon - franchise</t>
  </si>
  <si>
    <t>n.v.t. - is onderdeel van het regelingloon</t>
  </si>
  <si>
    <t>U0182-1180</t>
  </si>
  <si>
    <t>Vrijwillige aanvullende excedentregeling; Vrijwillig contract</t>
  </si>
  <si>
    <t>regelingloon - maximum regelingloon</t>
  </si>
  <si>
    <t>Stichting De Samenwerking Pensioenfonds voor het Slagersbedrijf</t>
  </si>
  <si>
    <t>U0162-1157</t>
  </si>
  <si>
    <t>Ouderdomspensioen en nabestaandenpensioen; Verplichte pensioenregeling</t>
  </si>
  <si>
    <t>Het ongemaximeerd aantal uren dat aan de deelnemer voor de inkomstenverhouding in het aangiftetijdvak is verloond.</t>
  </si>
  <si>
    <t>U0162-1186</t>
  </si>
  <si>
    <t xml:space="preserve">laatste dag voorafgaand aan overgang naar basisregeling </t>
  </si>
  <si>
    <t xml:space="preserve">Stichting Vormings- en Ontwikkelingsfonds in het Slagersbedrijf </t>
  </si>
  <si>
    <t>S0058-1158</t>
  </si>
  <si>
    <t>Sociaal Fonds Slagersbedrijf, Verplichte regeling</t>
  </si>
  <si>
    <t>gemaximeerd regelingloon</t>
  </si>
  <si>
    <t>Pensioenregeling; Aspiranten
Nabestaandenpensioen(en) en Wezenpensioen op ricicobasis; Verplicht</t>
  </si>
  <si>
    <r>
      <t>Premieovk</t>
    </r>
    <r>
      <rPr>
        <sz val="10"/>
        <rFont val="Arial"/>
        <family val="2"/>
      </rPr>
      <t>: Leeftijdsafhankelijk premie%</t>
    </r>
    <r>
      <rPr>
        <b/>
        <sz val="10"/>
        <rFont val="Arial"/>
        <family val="2"/>
      </rPr>
      <t xml:space="preserve">
Middelloon: </t>
    </r>
    <r>
      <rPr>
        <sz val="10"/>
        <rFont val="Arial"/>
        <family val="2"/>
      </rPr>
      <t>actuariele premie</t>
    </r>
  </si>
  <si>
    <t>Contracturen van de deelnemer in het tijdvak of, indien 0-uren contract het daadwerkelijk aantal gewerkte uren in een tijdvak.</t>
  </si>
  <si>
    <t>Molenaars</t>
  </si>
  <si>
    <t>Slagers</t>
  </si>
  <si>
    <t>Slagers - Sociaal Fonds</t>
  </si>
  <si>
    <t>Werkbare dagen
Maximaal 1.976 uur per jaar
(260 dagen * 7,6 uur)
(260 dgn / 12 maand = 21,66667 dgn per maand)
(260 dgn / 13 periodes = 20 dgn per periode)</t>
  </si>
  <si>
    <t>1. Dit is het loon uit een dienstbetrekking overeenkomstig Hoofdstuk II van de Wet op de Loonbelasting 1964, waarbij artikel 11, eerste lid, onderdeel j en artikel 10 lid 4 buiten toepassing blijven.
Tot het loon behoren niet:
a. hetgeen uit een vroegere dienstbetrekking als bedoeld in de Wet op de loonbelasting 1964 wordt genoten met uitzondering van:
hetgeen wordt genoten op grond van de artikelen 628, 628a en 629 van Boek 7 van het Burgerlijk Wetboek, alsmede hetgeen door de werknemer met een publiekrechtelijke dienstbetrekking wordt genoten op grond van naar aard en strekking overeenkomstige regelingen, en de aanvullingen daarop van degene tot wie de werknemer in dienstbetrekking staat;
b. eindheffingsbestanddelen als bedoeld in artikel 31, eerste lid, onderdeel b tot en met h, van de Wet op de loonbelasting 1964;
c. een vergoeding als bedoeld in artikel 46 van de Zorgverzekeringswet;
d. uitkeringen op grond van een regeling als bedoeld in artikel 11, eerste lid, onderdeel j, onder 5º, van de Wet op de loonbelasting 1964;
e. het genot van een ter beschikking gestelde auto.</t>
  </si>
  <si>
    <t xml:space="preserve">1. Dit is het loon uit een dienstbetrekking overeenkomstig Hoofdstuk II van de Wet op de Loonbelasting 1964, waarbij artikel 11, eerste lid, onderdeel j en artikel 10 lid 4 buiten toepassing blijven.
Tot het loon behoren niet:
a. hetgeen uit een vroegere dienstbetrekking als bedoeld in de Wet op de loonbelasting 1964 wordt genoten met uitzondering van:
hetgeen wordt genoten op grond van de artikelen 628, 628a en 629 van Boek 7 van het Burgerlijk Wetboek, alsmede hetgeen door de werknemer met een publiekrechtelijke dienstbetrekking wordt genoten op grond van naar aard en strekking overeenkomstige regelingen, en de aanvullingen daarop van degene tot wie de werknemer in dienstbetrekking staat;
b. eindheffingsbestanddelen als bedoeld in artikel 31, eerste lid, onderdeel b tot en met h, van de Wet op de loonbelasting 1964;
c. een vergoeding als bedoeld in artikel 46 van de Zorgverzekeringswet;
d. uitkeringen op grond van een regeling als bedoeld in artikel 11, eerste lid, onderdeel j, onder 5º, van de Wet op de loonbelasting 1964;
e. het genot van een ter beschikking gestelde auto.
</t>
  </si>
  <si>
    <t>Cellen die vooralsnog niet zijn gewijzigd en waarvan de vulling niet definitief is blauw arceren.</t>
  </si>
  <si>
    <t>Cellen die zijn gewijzigd t.o.v. de laatste keer dat de gegevens van deze regeling zijn opgeleverd, oranje arceren.</t>
  </si>
  <si>
    <t>Bevat een versienummer dat als volgt is opgebouwd: status+[jaartal]+vv</t>
  </si>
  <si>
    <t>Bijvoorbeeld:</t>
  </si>
  <si>
    <t>C202301: eerste concept van de regelinggegevens van 2023</t>
  </si>
  <si>
    <t>C202302: tweede concept van de regelinggegevens van 2023</t>
  </si>
  <si>
    <t>D202301: definitieve versie van de regelinggegevens van 2023</t>
  </si>
  <si>
    <t>D202302: bijgestelde versie van de regelinggegevens van 2023</t>
  </si>
  <si>
    <t xml:space="preserve">Bevat de datum dat de laatste wijzigingen aan de regelinggegevens of concept-regelinggegevens van betreffende regeling zijn doorgegeven aan SIVI. </t>
  </si>
  <si>
    <t>Primo: een regeling waarvoor geldt dat de grondslag voor premie en opbouw per jaar vooraf wordt bepaald.</t>
  </si>
  <si>
    <t xml:space="preserve">Ultimo: een regeling waarvoor geldt dat de grondslag voor premie en opbouw per wijziging wordt bepaald. </t>
  </si>
  <si>
    <t>Uitleg of sprake is van een generatieregeling en de invloed op:</t>
  </si>
  <si>
    <t>- Regelingloon &lt;RegLn&gt;</t>
  </si>
  <si>
    <t>- Contract uren per week &lt;AantUCtrWk&gt; of Parttime percentage &lt;PtPerc&gt;</t>
  </si>
  <si>
    <t>- Aantal verloonde uren voor regeling &lt;AantVerlUPens&gt;</t>
  </si>
  <si>
    <t>Thales Nederland Pensioenfonds</t>
  </si>
  <si>
    <t>U0485-1207</t>
  </si>
  <si>
    <t>n.v.t</t>
  </si>
  <si>
    <t>1e dag volgend maand 68 jaar</t>
  </si>
  <si>
    <t>sv dagen</t>
  </si>
  <si>
    <t>het op de datum van vaststelling van de pensioengrondslag voor de deelnemer geldende vaste
salaris van 12 maal het maandsalaris of 13 maal het periode-salaris vermeerderd met de
vakantietoeslag en de eindejaarsuitkering.</t>
  </si>
  <si>
    <t>pensioengevend loon  in periode minus franchise</t>
  </si>
  <si>
    <t xml:space="preserve">Het aantal uren dat aan de werknemer voor de inkomstenverhouding in het aangiftetijdvak is verloond. Het betreft hier alleen de uren die meetellen voor de
vaststelling van de pensioen- en/of premiegrondslag.                                                </t>
  </si>
  <si>
    <t>Beton producten industrie</t>
  </si>
  <si>
    <t>Betonproductenindustrie</t>
  </si>
  <si>
    <t>U0129-1168</t>
  </si>
  <si>
    <t>Aspiranten regeling; Verplichte basispensioenregeling</t>
  </si>
  <si>
    <t>U0129-1071</t>
  </si>
  <si>
    <t>Verplichte basispensioenregeling, 55- werknemers</t>
  </si>
  <si>
    <t>U0129-1169</t>
  </si>
  <si>
    <t>Actuariële financiering</t>
  </si>
  <si>
    <t xml:space="preserve">Generatieregeling vanaf 60 jaar met 100% pensioenopbouw, pensioengevendsalaris en het deeltijdfactor blijven ongewijzigd. </t>
  </si>
  <si>
    <t>tijdvakken (12 of 13) + breuk gedeeltelijke periode op basis van 30-dagen/maand resp. 28-dagen/4-weken</t>
  </si>
  <si>
    <t>D202301</t>
  </si>
  <si>
    <t>D202302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</si>
</sst>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164" formatCode="_-&quot;€&quot;\ * #,##0.00_-;_-&quot;€&quot;\ * #,##0.00\-;_-&quot;€&quot;\ * &quot;-&quot;??_-;_-@_-"/>
    <numFmt numFmtId="165" formatCode="0.000%"/>
    <numFmt numFmtId="166" formatCode="00000000000"/>
    <numFmt numFmtId="167" formatCode="_ &quot;€&quot;\ * #,##0.00000_ ;_ &quot;€&quot;\ * \-#,##0.00000_ ;_ &quot;€&quot;\ * &quot;-&quot;??_ ;_ @_ "/>
  </numFmts>
  <fonts count="34" x14ac:knownFonts="1">
    <font>
      <sz val="10"/>
      <name val="Arial"/>
    </font>
    <font>
      <sz val="10"/>
      <name val="Arial"/>
      <family val="2"/>
    </font>
    <font>
      <b/>
      <sz val="10"/>
      <name val="Arial"/>
      <family val="2"/>
    </font>
    <font>
      <sz val="8"/>
      <name val="Arial"/>
      <family val="2"/>
    </font>
    <font>
      <sz val="10"/>
      <name val="Arial"/>
      <family val="2"/>
    </font>
    <font>
      <u/>
      <sz val="7"/>
      <color indexed="12"/>
      <name val="Arial"/>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8"/>
      <name val="Arial"/>
      <family val="2"/>
    </font>
    <font>
      <b/>
      <sz val="11"/>
      <color indexed="63"/>
      <name val="Arial"/>
      <family val="2"/>
    </font>
    <font>
      <i/>
      <sz val="11"/>
      <color indexed="23"/>
      <name val="Arial"/>
      <family val="2"/>
    </font>
    <font>
      <sz val="11"/>
      <color indexed="10"/>
      <name val="Arial"/>
      <family val="2"/>
    </font>
    <font>
      <sz val="10"/>
      <color indexed="14"/>
      <name val="Arial"/>
      <family val="2"/>
    </font>
    <font>
      <b/>
      <u/>
      <sz val="10"/>
      <name val="Arial"/>
      <family val="2"/>
    </font>
    <font>
      <sz val="10"/>
      <name val="Arial"/>
      <family val="2"/>
    </font>
    <font>
      <sz val="11"/>
      <color theme="1"/>
      <name val="Calibri"/>
      <family val="2"/>
      <scheme val="minor"/>
    </font>
    <font>
      <sz val="10"/>
      <name val="Arial"/>
      <family val="2"/>
    </font>
    <font>
      <b/>
      <sz val="10"/>
      <color theme="0"/>
      <name val="Arial"/>
      <family val="2"/>
    </font>
    <font>
      <sz val="10"/>
      <name val="Courier New"/>
      <family val="3"/>
    </font>
    <font>
      <sz val="11"/>
      <name val="Arial"/>
      <family val="2"/>
    </font>
    <font>
      <b/>
      <u/>
      <sz val="11"/>
      <color indexed="12"/>
      <name val="Arial"/>
      <family val="2"/>
    </font>
    <font>
      <b/>
      <u/>
      <sz val="10"/>
      <color indexed="12"/>
      <name val="Arial"/>
      <family val="2"/>
    </font>
    <font>
      <sz val="10"/>
      <color rgb="FFFF000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A4B7C8"/>
        <bgColor indexed="64"/>
      </patternFill>
    </fill>
    <fill>
      <patternFill patternType="solid">
        <fgColor rgb="FFFFC000"/>
        <bgColor indexed="64"/>
      </patternFill>
    </fill>
    <fill>
      <patternFill patternType="solid">
        <fgColor theme="1"/>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9BBB59"/>
        <bgColor rgb="FF000000"/>
      </patternFill>
    </fill>
    <fill>
      <patternFill patternType="solid">
        <fgColor rgb="FFFFFF00"/>
        <bgColor rgb="FF000000"/>
      </patternFill>
    </fill>
    <fill>
      <patternFill patternType="solid">
        <fgColor rgb="FF00B0F0"/>
        <bgColor rgb="FF000000"/>
      </patternFill>
    </fill>
    <fill>
      <patternFill patternType="solid">
        <fgColor rgb="FFFFC000"/>
        <bgColor rgb="FF000000"/>
      </patternFill>
    </fill>
    <fill>
      <patternFill patternType="solid">
        <fgColor theme="0" tint="-4.9989318521683403E-2"/>
        <bgColor indexed="64"/>
      </patternFill>
    </fill>
    <fill>
      <patternFill patternType="solid">
        <fgColor rgb="FFDDE4EC"/>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3" applyNumberFormat="0" applyFill="0" applyAlignment="0" applyProtection="0"/>
    <xf numFmtId="0" fontId="11" fillId="4" borderId="0" applyNumberFormat="0" applyBorder="0" applyAlignment="0" applyProtection="0"/>
    <xf numFmtId="0" fontId="5" fillId="0" borderId="0" applyNumberFormat="0" applyFill="0" applyBorder="0" applyAlignment="0" applyProtection="0">
      <alignment vertical="top"/>
      <protection locked="0"/>
    </xf>
    <xf numFmtId="0" fontId="12" fillId="7" borderId="1"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23" borderId="7" applyNumberFormat="0" applyFont="0" applyAlignment="0" applyProtection="0"/>
    <xf numFmtId="0" fontId="25" fillId="23" borderId="7" applyNumberFormat="0" applyFont="0" applyAlignment="0" applyProtection="0"/>
    <xf numFmtId="2" fontId="30" fillId="28" borderId="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0" borderId="9" applyNumberFormat="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6"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0" fontId="27"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3" applyNumberFormat="0" applyFill="0" applyAlignment="0" applyProtection="0"/>
    <xf numFmtId="0" fontId="11" fillId="4" borderId="0" applyNumberFormat="0" applyBorder="0" applyAlignment="0" applyProtection="0"/>
    <xf numFmtId="0" fontId="12" fillId="7" borderId="1"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23" borderId="7" applyNumberFormat="0" applyFont="0" applyAlignment="0" applyProtection="0"/>
    <xf numFmtId="0" fontId="1" fillId="23" borderId="7" applyNumberFormat="0" applyFont="0" applyAlignment="0" applyProtection="0"/>
    <xf numFmtId="0" fontId="17" fillId="3" borderId="0" applyNumberFormat="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0" borderId="9"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27" fillId="0" borderId="0" applyFont="0" applyFill="0" applyBorder="0" applyAlignment="0" applyProtection="0"/>
    <xf numFmtId="0" fontId="1" fillId="0" borderId="0"/>
    <xf numFmtId="0" fontId="1" fillId="0" borderId="0"/>
  </cellStyleXfs>
  <cellXfs count="84">
    <xf numFmtId="0" fontId="0" fillId="0" borderId="0" xfId="0"/>
    <xf numFmtId="0" fontId="1" fillId="0" borderId="0" xfId="0" applyFont="1" applyBorder="1" applyAlignment="1">
      <alignment vertical="top" wrapText="1"/>
    </xf>
    <xf numFmtId="0" fontId="23" fillId="0" borderId="0" xfId="0" applyFont="1" applyBorder="1" applyAlignment="1">
      <alignment vertical="top" wrapText="1"/>
    </xf>
    <xf numFmtId="164" fontId="1" fillId="0" borderId="0" xfId="0" applyNumberFormat="1" applyFont="1" applyBorder="1" applyAlignment="1">
      <alignment vertical="top" wrapText="1"/>
    </xf>
    <xf numFmtId="165" fontId="1" fillId="0" borderId="0" xfId="0" applyNumberFormat="1" applyFont="1" applyBorder="1" applyAlignment="1">
      <alignment vertical="top" wrapText="1"/>
    </xf>
    <xf numFmtId="14" fontId="1" fillId="0" borderId="0" xfId="0" applyNumberFormat="1" applyFont="1" applyBorder="1" applyAlignment="1">
      <alignment vertical="top" wrapText="1"/>
    </xf>
    <xf numFmtId="0" fontId="2" fillId="24" borderId="10" xfId="0" applyFont="1" applyFill="1" applyBorder="1" applyAlignment="1">
      <alignment horizontal="left" vertical="top" wrapText="1"/>
    </xf>
    <xf numFmtId="14" fontId="2" fillId="24" borderId="10" xfId="0" applyNumberFormat="1" applyFont="1" applyFill="1" applyBorder="1" applyAlignment="1">
      <alignment horizontal="left" vertical="top" wrapText="1"/>
    </xf>
    <xf numFmtId="165" fontId="2" fillId="24" borderId="10" xfId="0" applyNumberFormat="1" applyFont="1" applyFill="1" applyBorder="1" applyAlignment="1">
      <alignment horizontal="left" vertical="top" wrapText="1"/>
    </xf>
    <xf numFmtId="0" fontId="2" fillId="24" borderId="10" xfId="0" applyFont="1" applyFill="1" applyBorder="1" applyAlignment="1">
      <alignment horizontal="left" vertical="top"/>
    </xf>
    <xf numFmtId="0" fontId="23" fillId="0" borderId="0" xfId="0" applyFont="1" applyBorder="1" applyAlignment="1">
      <alignment vertical="top"/>
    </xf>
    <xf numFmtId="0" fontId="2" fillId="24" borderId="1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0" borderId="0" xfId="0" applyFont="1"/>
    <xf numFmtId="0" fontId="1" fillId="25" borderId="0" xfId="0" applyFont="1" applyFill="1"/>
    <xf numFmtId="0" fontId="28" fillId="26" borderId="0" xfId="0" applyFont="1" applyFill="1" applyAlignment="1">
      <alignment vertical="top" wrapText="1"/>
    </xf>
    <xf numFmtId="0" fontId="1" fillId="0" borderId="0" xfId="0" applyFont="1" applyAlignment="1">
      <alignment vertical="top" wrapText="1"/>
    </xf>
    <xf numFmtId="0" fontId="0" fillId="0" borderId="0" xfId="0" applyAlignment="1">
      <alignment vertical="top" wrapText="1"/>
    </xf>
    <xf numFmtId="14" fontId="1" fillId="0" borderId="0" xfId="0" applyNumberFormat="1" applyFont="1" applyFill="1" applyBorder="1" applyAlignment="1">
      <alignment vertical="top" wrapText="1"/>
    </xf>
    <xf numFmtId="0" fontId="1" fillId="0" borderId="10" xfId="0" applyFont="1" applyFill="1" applyBorder="1" applyAlignment="1">
      <alignment vertical="top" wrapText="1"/>
    </xf>
    <xf numFmtId="14" fontId="1" fillId="0" borderId="10" xfId="0" applyNumberFormat="1" applyFont="1" applyFill="1" applyBorder="1" applyAlignment="1">
      <alignment vertical="top"/>
    </xf>
    <xf numFmtId="164" fontId="1" fillId="0" borderId="10" xfId="0" applyNumberFormat="1" applyFont="1" applyFill="1" applyBorder="1" applyAlignment="1">
      <alignment vertical="top" wrapText="1"/>
    </xf>
    <xf numFmtId="165" fontId="1" fillId="0" borderId="10"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0" xfId="0" applyFont="1" applyFill="1" applyBorder="1" applyAlignment="1">
      <alignment vertical="top" wrapText="1"/>
    </xf>
    <xf numFmtId="0" fontId="1" fillId="0" borderId="10" xfId="29" applyFont="1" applyFill="1" applyBorder="1" applyAlignment="1" applyProtection="1">
      <alignment vertical="top"/>
    </xf>
    <xf numFmtId="0" fontId="1" fillId="0" borderId="10" xfId="29" applyFont="1" applyFill="1" applyBorder="1" applyAlignment="1" applyProtection="1">
      <alignment vertical="top" wrapText="1"/>
    </xf>
    <xf numFmtId="0" fontId="1" fillId="0" borderId="11" xfId="0" applyFont="1" applyFill="1" applyBorder="1" applyAlignment="1">
      <alignment vertical="top" wrapText="1"/>
    </xf>
    <xf numFmtId="0" fontId="2" fillId="0" borderId="10" xfId="0" applyFont="1" applyFill="1" applyBorder="1" applyAlignment="1">
      <alignment horizontal="left" vertical="top" wrapText="1"/>
    </xf>
    <xf numFmtId="0" fontId="2" fillId="27" borderId="10" xfId="0" applyFont="1" applyFill="1" applyBorder="1" applyAlignment="1">
      <alignment vertical="top" wrapText="1"/>
    </xf>
    <xf numFmtId="0" fontId="1" fillId="0" borderId="10" xfId="0" applyFont="1" applyBorder="1" applyAlignment="1">
      <alignment vertical="top" wrapText="1"/>
    </xf>
    <xf numFmtId="0" fontId="2" fillId="27" borderId="10" xfId="0" applyFont="1" applyFill="1" applyBorder="1" applyAlignment="1">
      <alignment vertical="top"/>
    </xf>
    <xf numFmtId="0" fontId="1" fillId="27" borderId="10" xfId="0" applyFont="1" applyFill="1" applyBorder="1" applyAlignment="1">
      <alignment vertical="top" wrapText="1"/>
    </xf>
    <xf numFmtId="166" fontId="1" fillId="27" borderId="10" xfId="0" applyNumberFormat="1" applyFont="1" applyFill="1" applyBorder="1" applyAlignment="1">
      <alignment vertical="top" wrapText="1"/>
    </xf>
    <xf numFmtId="14" fontId="1" fillId="27" borderId="10" xfId="0" applyNumberFormat="1" applyFont="1" applyFill="1" applyBorder="1" applyAlignment="1">
      <alignment vertical="top" wrapText="1"/>
    </xf>
    <xf numFmtId="164" fontId="1" fillId="27" borderId="10" xfId="0" applyNumberFormat="1" applyFont="1" applyFill="1" applyBorder="1" applyAlignment="1">
      <alignment vertical="top" wrapText="1"/>
    </xf>
    <xf numFmtId="165" fontId="1" fillId="27" borderId="10" xfId="0" applyNumberFormat="1" applyFont="1" applyFill="1" applyBorder="1" applyAlignment="1">
      <alignment vertical="top" wrapText="1"/>
    </xf>
    <xf numFmtId="1" fontId="1" fillId="27" borderId="10" xfId="0" applyNumberFormat="1" applyFont="1" applyFill="1" applyBorder="1" applyAlignment="1">
      <alignment vertical="top" wrapText="1"/>
    </xf>
    <xf numFmtId="10" fontId="1" fillId="27" borderId="10" xfId="0" applyNumberFormat="1" applyFont="1" applyFill="1" applyBorder="1" applyAlignment="1">
      <alignment vertical="top" wrapText="1"/>
    </xf>
    <xf numFmtId="167" fontId="1" fillId="27" borderId="10" xfId="0" applyNumberFormat="1" applyFont="1" applyFill="1" applyBorder="1" applyAlignment="1">
      <alignment vertical="top" wrapText="1"/>
    </xf>
    <xf numFmtId="0" fontId="1" fillId="29" borderId="10" xfId="0" applyFont="1" applyFill="1" applyBorder="1" applyAlignment="1">
      <alignment vertical="top" wrapText="1"/>
    </xf>
    <xf numFmtId="14" fontId="1" fillId="29" borderId="10" xfId="0" applyNumberFormat="1" applyFont="1" applyFill="1" applyBorder="1" applyAlignment="1">
      <alignment vertical="top" wrapText="1"/>
    </xf>
    <xf numFmtId="165" fontId="1" fillId="29" borderId="10" xfId="0" applyNumberFormat="1" applyFont="1" applyFill="1" applyBorder="1" applyAlignment="1">
      <alignment vertical="top" wrapText="1"/>
    </xf>
    <xf numFmtId="0" fontId="23" fillId="0" borderId="0" xfId="0" applyFont="1" applyFill="1" applyBorder="1" applyAlignment="1">
      <alignment vertical="top" wrapText="1"/>
    </xf>
    <xf numFmtId="10" fontId="1" fillId="0" borderId="10" xfId="0" applyNumberFormat="1" applyFont="1" applyBorder="1" applyAlignment="1">
      <alignment vertical="top" wrapText="1"/>
    </xf>
    <xf numFmtId="0" fontId="1" fillId="0" borderId="10" xfId="0" applyFont="1" applyFill="1" applyBorder="1" applyAlignment="1">
      <alignment horizontal="left" vertical="top" wrapText="1"/>
    </xf>
    <xf numFmtId="0" fontId="2" fillId="24" borderId="11" xfId="0" applyFont="1" applyFill="1" applyBorder="1" applyAlignment="1">
      <alignment horizontal="left" vertical="top" wrapText="1"/>
    </xf>
    <xf numFmtId="0" fontId="1" fillId="27" borderId="11" xfId="0" applyFont="1" applyFill="1" applyBorder="1" applyAlignment="1">
      <alignment vertical="top" wrapText="1"/>
    </xf>
    <xf numFmtId="0" fontId="24" fillId="30" borderId="10" xfId="0" applyFont="1" applyFill="1" applyBorder="1" applyAlignment="1">
      <alignment vertical="top" wrapText="1"/>
    </xf>
    <xf numFmtId="0" fontId="2" fillId="30" borderId="10" xfId="0" applyFont="1" applyFill="1" applyBorder="1" applyAlignment="1">
      <alignment vertical="top" wrapText="1"/>
    </xf>
    <xf numFmtId="0" fontId="2" fillId="30" borderId="10" xfId="0" applyFont="1" applyFill="1" applyBorder="1" applyAlignment="1">
      <alignment vertical="top"/>
    </xf>
    <xf numFmtId="0" fontId="1" fillId="0" borderId="12" xfId="0" applyFont="1" applyBorder="1" applyAlignment="1">
      <alignment vertical="top" wrapText="1"/>
    </xf>
    <xf numFmtId="0" fontId="1" fillId="31" borderId="0" xfId="0" applyFont="1" applyFill="1" applyAlignment="1">
      <alignment vertical="top" wrapText="1"/>
    </xf>
    <xf numFmtId="0" fontId="1" fillId="0" borderId="12" xfId="0" applyFont="1" applyBorder="1" applyAlignment="1">
      <alignment horizontal="left" vertical="top" wrapText="1"/>
    </xf>
    <xf numFmtId="0" fontId="2" fillId="0" borderId="12" xfId="0" applyFont="1" applyBorder="1" applyAlignment="1">
      <alignment vertical="top" wrapText="1"/>
    </xf>
    <xf numFmtId="0" fontId="2" fillId="30" borderId="10" xfId="0" applyFont="1" applyFill="1" applyBorder="1"/>
    <xf numFmtId="10" fontId="1" fillId="0" borderId="12" xfId="0" applyNumberFormat="1" applyFont="1" applyBorder="1" applyAlignment="1">
      <alignment vertical="top" wrapText="1"/>
    </xf>
    <xf numFmtId="0" fontId="1" fillId="30" borderId="10" xfId="0" applyFont="1" applyFill="1" applyBorder="1" applyAlignment="1">
      <alignment vertical="top" wrapText="1"/>
    </xf>
    <xf numFmtId="0" fontId="31" fillId="30" borderId="10" xfId="29" applyFont="1" applyFill="1" applyBorder="1" applyAlignment="1" applyProtection="1">
      <alignment vertical="top" wrapText="1"/>
    </xf>
    <xf numFmtId="0" fontId="32" fillId="30" borderId="10" xfId="29" applyFont="1" applyFill="1" applyBorder="1" applyAlignment="1" applyProtection="1">
      <alignment vertical="top" wrapText="1"/>
    </xf>
    <xf numFmtId="0" fontId="1" fillId="0" borderId="12" xfId="0" applyFont="1" applyFill="1" applyBorder="1" applyAlignment="1">
      <alignment vertical="top" wrapText="1"/>
    </xf>
    <xf numFmtId="0" fontId="32" fillId="27" borderId="10" xfId="29" applyFont="1" applyFill="1" applyBorder="1" applyAlignment="1" applyProtection="1">
      <alignment vertical="top"/>
    </xf>
    <xf numFmtId="0" fontId="1" fillId="32" borderId="0" xfId="0" applyFont="1" applyFill="1" applyAlignment="1">
      <alignment vertical="top" wrapText="1"/>
    </xf>
    <xf numFmtId="0" fontId="1" fillId="33" borderId="0" xfId="0" applyFont="1" applyFill="1" applyAlignment="1">
      <alignment vertical="top" wrapText="1"/>
    </xf>
    <xf numFmtId="0" fontId="1" fillId="34" borderId="10" xfId="0" applyFont="1" applyFill="1" applyBorder="1" applyAlignment="1">
      <alignment vertical="top" wrapText="1"/>
    </xf>
    <xf numFmtId="0" fontId="1" fillId="35" borderId="10" xfId="0" applyFont="1" applyFill="1" applyBorder="1" applyAlignment="1">
      <alignment vertical="top" wrapText="1"/>
    </xf>
    <xf numFmtId="0" fontId="24" fillId="27" borderId="10" xfId="29" applyFont="1" applyFill="1" applyBorder="1" applyAlignment="1" applyProtection="1">
      <alignment vertical="top"/>
    </xf>
    <xf numFmtId="0" fontId="1" fillId="27" borderId="0" xfId="0" applyFont="1" applyFill="1" applyAlignment="1">
      <alignment vertical="top" wrapText="1"/>
    </xf>
    <xf numFmtId="0" fontId="1" fillId="34" borderId="12" xfId="0" applyFont="1" applyFill="1" applyBorder="1" applyAlignment="1">
      <alignment vertical="top" wrapText="1"/>
    </xf>
    <xf numFmtId="49" fontId="1" fillId="0" borderId="10" xfId="0" applyNumberFormat="1" applyFont="1" applyFill="1" applyBorder="1" applyAlignment="1">
      <alignment vertical="top" wrapText="1"/>
    </xf>
    <xf numFmtId="0" fontId="1" fillId="25" borderId="10" xfId="0" applyFont="1" applyFill="1" applyBorder="1" applyAlignment="1">
      <alignment vertical="top" wrapText="1"/>
    </xf>
    <xf numFmtId="14" fontId="1" fillId="0" borderId="12" xfId="0" applyNumberFormat="1" applyFont="1" applyFill="1" applyBorder="1" applyAlignment="1">
      <alignment vertical="top" wrapText="1"/>
    </xf>
    <xf numFmtId="8" fontId="1" fillId="0" borderId="10" xfId="0" applyNumberFormat="1" applyFont="1" applyFill="1" applyBorder="1" applyAlignment="1">
      <alignment horizontal="left" vertical="top" wrapText="1"/>
    </xf>
    <xf numFmtId="14" fontId="1" fillId="25" borderId="12" xfId="0" applyNumberFormat="1" applyFont="1" applyFill="1" applyBorder="1" applyAlignment="1">
      <alignment vertical="top" wrapText="1"/>
    </xf>
    <xf numFmtId="8" fontId="1" fillId="29" borderId="12" xfId="0" applyNumberFormat="1" applyFont="1" applyFill="1" applyBorder="1" applyAlignment="1">
      <alignment horizontal="left" vertical="top" wrapText="1"/>
    </xf>
    <xf numFmtId="8" fontId="1" fillId="29" borderId="12" xfId="0" applyNumberFormat="1" applyFont="1" applyFill="1" applyBorder="1" applyAlignment="1">
      <alignment vertical="top" wrapText="1"/>
    </xf>
    <xf numFmtId="10" fontId="1" fillId="29" borderId="12" xfId="0" applyNumberFormat="1" applyFont="1" applyFill="1" applyBorder="1" applyAlignment="1">
      <alignment vertical="top" wrapText="1"/>
    </xf>
    <xf numFmtId="10" fontId="1" fillId="25" borderId="12" xfId="0" applyNumberFormat="1" applyFont="1" applyFill="1" applyBorder="1" applyAlignment="1">
      <alignment vertical="top" wrapText="1"/>
    </xf>
    <xf numFmtId="0" fontId="33" fillId="0" borderId="10" xfId="0" applyFont="1" applyFill="1" applyBorder="1" applyAlignment="1">
      <alignment vertical="top" wrapText="1"/>
    </xf>
    <xf numFmtId="14" fontId="1" fillId="0" borderId="10" xfId="0" applyNumberFormat="1" applyFont="1" applyFill="1" applyBorder="1" applyAlignment="1">
      <alignment vertical="top" wrapText="1"/>
    </xf>
    <xf numFmtId="8" fontId="1" fillId="0" borderId="12" xfId="0" applyNumberFormat="1" applyFont="1" applyFill="1" applyBorder="1" applyAlignment="1">
      <alignment vertical="top" wrapText="1"/>
    </xf>
    <xf numFmtId="10" fontId="1" fillId="0" borderId="12" xfId="0" applyNumberFormat="1" applyFont="1" applyFill="1" applyBorder="1" applyAlignment="1">
      <alignment vertical="top" wrapText="1"/>
    </xf>
    <xf numFmtId="8" fontId="1" fillId="0" borderId="12" xfId="0" applyNumberFormat="1" applyFont="1" applyFill="1" applyBorder="1" applyAlignment="1">
      <alignment horizontal="left" vertical="top" wrapText="1"/>
    </xf>
    <xf numFmtId="0" fontId="1" fillId="0" borderId="0" xfId="0" applyFont="1" applyAlignment="1">
      <alignment vertical="top" wrapText="1"/>
    </xf>
  </cellXfs>
  <cellStyles count="126">
    <cellStyle name="20% - Accent1" xfId="1" builtinId="30" customBuiltin="1"/>
    <cellStyle name="20% - Accent1 2" xfId="47" xr:uid="{00000000-0005-0000-0000-000001000000}"/>
    <cellStyle name="20% - Accent1 3" xfId="75" xr:uid="{00000000-0005-0000-0000-000002000000}"/>
    <cellStyle name="20% - Accent2" xfId="2" builtinId="34" customBuiltin="1"/>
    <cellStyle name="20% - Accent2 2" xfId="48" xr:uid="{00000000-0005-0000-0000-000004000000}"/>
    <cellStyle name="20% - Accent2 3" xfId="76" xr:uid="{00000000-0005-0000-0000-000005000000}"/>
    <cellStyle name="20% - Accent3" xfId="3" builtinId="38" customBuiltin="1"/>
    <cellStyle name="20% - Accent3 2" xfId="49" xr:uid="{00000000-0005-0000-0000-000007000000}"/>
    <cellStyle name="20% - Accent3 3" xfId="77" xr:uid="{00000000-0005-0000-0000-000008000000}"/>
    <cellStyle name="20% - Accent4" xfId="4" builtinId="42" customBuiltin="1"/>
    <cellStyle name="20% - Accent4 2" xfId="50" xr:uid="{00000000-0005-0000-0000-00000A000000}"/>
    <cellStyle name="20% - Accent4 3" xfId="78" xr:uid="{00000000-0005-0000-0000-00000B000000}"/>
    <cellStyle name="20% - Accent5" xfId="5" builtinId="46" customBuiltin="1"/>
    <cellStyle name="20% - Accent5 2" xfId="51" xr:uid="{00000000-0005-0000-0000-00000D000000}"/>
    <cellStyle name="20% - Accent5 3" xfId="79" xr:uid="{00000000-0005-0000-0000-00000E000000}"/>
    <cellStyle name="20% - Accent6" xfId="6" builtinId="50" customBuiltin="1"/>
    <cellStyle name="20% - Accent6 2" xfId="52" xr:uid="{00000000-0005-0000-0000-000010000000}"/>
    <cellStyle name="20% - Accent6 3" xfId="80" xr:uid="{00000000-0005-0000-0000-000011000000}"/>
    <cellStyle name="40% - Accent1" xfId="7" builtinId="31" customBuiltin="1"/>
    <cellStyle name="40% - Accent1 2" xfId="53" xr:uid="{00000000-0005-0000-0000-000013000000}"/>
    <cellStyle name="40% - Accent1 3" xfId="81" xr:uid="{00000000-0005-0000-0000-000014000000}"/>
    <cellStyle name="40% - Accent2" xfId="8" builtinId="35" customBuiltin="1"/>
    <cellStyle name="40% - Accent2 2" xfId="54" xr:uid="{00000000-0005-0000-0000-000016000000}"/>
    <cellStyle name="40% - Accent2 3" xfId="82" xr:uid="{00000000-0005-0000-0000-000017000000}"/>
    <cellStyle name="40% - Accent3" xfId="9" builtinId="39" customBuiltin="1"/>
    <cellStyle name="40% - Accent3 2" xfId="55" xr:uid="{00000000-0005-0000-0000-000019000000}"/>
    <cellStyle name="40% - Accent3 3" xfId="83" xr:uid="{00000000-0005-0000-0000-00001A000000}"/>
    <cellStyle name="40% - Accent4" xfId="10" builtinId="43" customBuiltin="1"/>
    <cellStyle name="40% - Accent4 2" xfId="56" xr:uid="{00000000-0005-0000-0000-00001C000000}"/>
    <cellStyle name="40% - Accent4 3" xfId="84" xr:uid="{00000000-0005-0000-0000-00001D000000}"/>
    <cellStyle name="40% - Accent5" xfId="11" builtinId="47" customBuiltin="1"/>
    <cellStyle name="40% - Accent5 2" xfId="57" xr:uid="{00000000-0005-0000-0000-00001F000000}"/>
    <cellStyle name="40% - Accent5 3" xfId="85" xr:uid="{00000000-0005-0000-0000-000020000000}"/>
    <cellStyle name="40% - Accent6" xfId="12" builtinId="51" customBuiltin="1"/>
    <cellStyle name="40% - Accent6 2" xfId="58" xr:uid="{00000000-0005-0000-0000-000022000000}"/>
    <cellStyle name="40% - Accent6 3" xfId="86" xr:uid="{00000000-0005-0000-0000-000023000000}"/>
    <cellStyle name="60% - Accent1" xfId="13" builtinId="32" customBuiltin="1"/>
    <cellStyle name="60% - Accent1 2" xfId="59" xr:uid="{00000000-0005-0000-0000-000025000000}"/>
    <cellStyle name="60% - Accent1 3" xfId="87" xr:uid="{00000000-0005-0000-0000-000026000000}"/>
    <cellStyle name="60% - Accent2" xfId="14" builtinId="36" customBuiltin="1"/>
    <cellStyle name="60% - Accent2 2" xfId="60" xr:uid="{00000000-0005-0000-0000-000028000000}"/>
    <cellStyle name="60% - Accent2 3" xfId="88" xr:uid="{00000000-0005-0000-0000-000029000000}"/>
    <cellStyle name="60% - Accent3" xfId="15" builtinId="40" customBuiltin="1"/>
    <cellStyle name="60% - Accent3 2" xfId="61" xr:uid="{00000000-0005-0000-0000-00002B000000}"/>
    <cellStyle name="60% - Accent3 3" xfId="89" xr:uid="{00000000-0005-0000-0000-00002C000000}"/>
    <cellStyle name="60% - Accent4" xfId="16" builtinId="44" customBuiltin="1"/>
    <cellStyle name="60% - Accent4 2" xfId="62" xr:uid="{00000000-0005-0000-0000-00002E000000}"/>
    <cellStyle name="60% - Accent4 3" xfId="90" xr:uid="{00000000-0005-0000-0000-00002F000000}"/>
    <cellStyle name="60% - Accent5" xfId="17" builtinId="48" customBuiltin="1"/>
    <cellStyle name="60% - Accent5 2" xfId="63" xr:uid="{00000000-0005-0000-0000-000031000000}"/>
    <cellStyle name="60% - Accent5 3" xfId="91" xr:uid="{00000000-0005-0000-0000-000032000000}"/>
    <cellStyle name="60% - Accent6" xfId="18" builtinId="52" customBuiltin="1"/>
    <cellStyle name="60% - Accent6 2" xfId="64" xr:uid="{00000000-0005-0000-0000-000034000000}"/>
    <cellStyle name="60% - Accent6 3" xfId="92" xr:uid="{00000000-0005-0000-0000-000035000000}"/>
    <cellStyle name="Accent1" xfId="19" builtinId="29" customBuiltin="1"/>
    <cellStyle name="Accent1 2" xfId="65" xr:uid="{00000000-0005-0000-0000-000037000000}"/>
    <cellStyle name="Accent1 3" xfId="93" xr:uid="{00000000-0005-0000-0000-000038000000}"/>
    <cellStyle name="Accent2" xfId="20" builtinId="33" customBuiltin="1"/>
    <cellStyle name="Accent2 2" xfId="66" xr:uid="{00000000-0005-0000-0000-00003A000000}"/>
    <cellStyle name="Accent2 3" xfId="94" xr:uid="{00000000-0005-0000-0000-00003B000000}"/>
    <cellStyle name="Accent3" xfId="21" builtinId="37" customBuiltin="1"/>
    <cellStyle name="Accent3 2" xfId="67" xr:uid="{00000000-0005-0000-0000-00003D000000}"/>
    <cellStyle name="Accent3 3" xfId="95" xr:uid="{00000000-0005-0000-0000-00003E000000}"/>
    <cellStyle name="Accent4" xfId="22" builtinId="41" customBuiltin="1"/>
    <cellStyle name="Accent4 2" xfId="68" xr:uid="{00000000-0005-0000-0000-000040000000}"/>
    <cellStyle name="Accent4 3" xfId="96" xr:uid="{00000000-0005-0000-0000-000041000000}"/>
    <cellStyle name="Accent5" xfId="23" builtinId="45" customBuiltin="1"/>
    <cellStyle name="Accent5 2" xfId="69" xr:uid="{00000000-0005-0000-0000-000043000000}"/>
    <cellStyle name="Accent5 3" xfId="97" xr:uid="{00000000-0005-0000-0000-000044000000}"/>
    <cellStyle name="Accent6" xfId="24" builtinId="49" customBuiltin="1"/>
    <cellStyle name="Accent6 2" xfId="70" xr:uid="{00000000-0005-0000-0000-000046000000}"/>
    <cellStyle name="Accent6 3" xfId="98" xr:uid="{00000000-0005-0000-0000-000047000000}"/>
    <cellStyle name="Berekening" xfId="25" builtinId="22" customBuiltin="1"/>
    <cellStyle name="Berekening 2" xfId="99" xr:uid="{00000000-0005-0000-0000-000049000000}"/>
    <cellStyle name="Controlecel" xfId="26" builtinId="23" customBuiltin="1"/>
    <cellStyle name="Controlecel 2" xfId="100" xr:uid="{00000000-0005-0000-0000-00004B000000}"/>
    <cellStyle name="Currency 2" xfId="71" xr:uid="{00000000-0005-0000-0000-00004C000000}"/>
    <cellStyle name="Currency 2 2" xfId="120" xr:uid="{00000000-0005-0000-0000-00004D000000}"/>
    <cellStyle name="Currency 3" xfId="73" xr:uid="{00000000-0005-0000-0000-00004E000000}"/>
    <cellStyle name="Currency 3 2" xfId="122" xr:uid="{00000000-0005-0000-0000-00004F000000}"/>
    <cellStyle name="Gekoppelde cel" xfId="27" builtinId="24" customBuiltin="1"/>
    <cellStyle name="Gekoppelde cel 2" xfId="101" xr:uid="{00000000-0005-0000-0000-000051000000}"/>
    <cellStyle name="Goed" xfId="28" builtinId="26" customBuiltin="1"/>
    <cellStyle name="Goed 2" xfId="102" xr:uid="{00000000-0005-0000-0000-000053000000}"/>
    <cellStyle name="Hyperlink" xfId="29" builtinId="8"/>
    <cellStyle name="Invoer" xfId="30" builtinId="20" customBuiltin="1"/>
    <cellStyle name="Invoer 2" xfId="103" xr:uid="{00000000-0005-0000-0000-000056000000}"/>
    <cellStyle name="Kop 1" xfId="31" builtinId="16" customBuiltin="1"/>
    <cellStyle name="Kop 1 2" xfId="104" xr:uid="{00000000-0005-0000-0000-000058000000}"/>
    <cellStyle name="Kop 2" xfId="32" builtinId="17" customBuiltin="1"/>
    <cellStyle name="Kop 2 2" xfId="105" xr:uid="{00000000-0005-0000-0000-00005A000000}"/>
    <cellStyle name="Kop 3" xfId="33" builtinId="18" customBuiltin="1"/>
    <cellStyle name="Kop 3 2" xfId="106" xr:uid="{00000000-0005-0000-0000-00005C000000}"/>
    <cellStyle name="Kop 4" xfId="34" builtinId="19" customBuiltin="1"/>
    <cellStyle name="Kop 4 2" xfId="107" xr:uid="{00000000-0005-0000-0000-00005E000000}"/>
    <cellStyle name="Neutraal" xfId="35" builtinId="28" customBuiltin="1"/>
    <cellStyle name="Neutraal 2" xfId="108" xr:uid="{00000000-0005-0000-0000-000060000000}"/>
    <cellStyle name="Normal 2" xfId="46" xr:uid="{00000000-0005-0000-0000-000061000000}"/>
    <cellStyle name="Normal 2 2" xfId="119" xr:uid="{00000000-0005-0000-0000-000062000000}"/>
    <cellStyle name="Normal 3" xfId="72" xr:uid="{00000000-0005-0000-0000-000063000000}"/>
    <cellStyle name="Normal 3 2" xfId="121" xr:uid="{00000000-0005-0000-0000-000064000000}"/>
    <cellStyle name="Notitie" xfId="36" builtinId="10" customBuiltin="1"/>
    <cellStyle name="Notitie 2" xfId="37" xr:uid="{00000000-0005-0000-0000-000066000000}"/>
    <cellStyle name="Notitie 2 2" xfId="110" xr:uid="{00000000-0005-0000-0000-000067000000}"/>
    <cellStyle name="Notitie 3" xfId="109" xr:uid="{00000000-0005-0000-0000-000068000000}"/>
    <cellStyle name="Ongeldig" xfId="38" builtinId="27" customBuiltin="1"/>
    <cellStyle name="Ongeldig 2" xfId="111" xr:uid="{00000000-0005-0000-0000-00006A000000}"/>
    <cellStyle name="Standaard" xfId="0" builtinId="0"/>
    <cellStyle name="Standaard 11" xfId="125" xr:uid="{5CFDB066-2C17-4A72-AAC9-7ACFE2D49B03}"/>
    <cellStyle name="Standaard 2" xfId="45" xr:uid="{00000000-0005-0000-0000-00006C000000}"/>
    <cellStyle name="Standaard 3" xfId="74" xr:uid="{00000000-0005-0000-0000-00006D000000}"/>
    <cellStyle name="Standaard 7" xfId="124" xr:uid="{259C4258-6002-4473-80F1-57F7826595AE}"/>
    <cellStyle name="Titel" xfId="39" builtinId="15" customBuiltin="1"/>
    <cellStyle name="Titel 2" xfId="112" xr:uid="{00000000-0005-0000-0000-00006F000000}"/>
    <cellStyle name="Totaal" xfId="40" builtinId="25" customBuiltin="1"/>
    <cellStyle name="Totaal 2" xfId="113" xr:uid="{00000000-0005-0000-0000-000071000000}"/>
    <cellStyle name="Uitvoer" xfId="41" builtinId="21" customBuiltin="1"/>
    <cellStyle name="Uitvoer 2" xfId="114" xr:uid="{00000000-0005-0000-0000-000073000000}"/>
    <cellStyle name="Valuta 2" xfId="42" xr:uid="{00000000-0005-0000-0000-000074000000}"/>
    <cellStyle name="Valuta 2 2" xfId="116" xr:uid="{00000000-0005-0000-0000-000075000000}"/>
    <cellStyle name="Valuta 3" xfId="115" xr:uid="{00000000-0005-0000-0000-000076000000}"/>
    <cellStyle name="Valuta 4" xfId="123" xr:uid="{00000000-0005-0000-0000-000077000000}"/>
    <cellStyle name="Verklarende tekst" xfId="43" builtinId="53" customBuiltin="1"/>
    <cellStyle name="Verklarende tekst 2" xfId="117" xr:uid="{00000000-0005-0000-0000-000079000000}"/>
    <cellStyle name="Waarschuwingstekst" xfId="44" builtinId="11" customBuiltin="1"/>
    <cellStyle name="Waarschuwingstekst 2" xfId="118" xr:uid="{00000000-0005-0000-0000-00007B000000}"/>
  </cellStyles>
  <dxfs count="0"/>
  <tableStyles count="0" defaultTableStyle="TableStyleMedium2" defaultPivotStyle="PivotStyleLight16"/>
  <colors>
    <mruColors>
      <color rgb="FFDDE4EC"/>
      <color rgb="FFBDA6BA"/>
      <color rgb="FFA4B7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halespensioenfonds.nl/" TargetMode="External"/><Relationship Id="rId2" Type="http://schemas.openxmlformats.org/officeDocument/2006/relationships/hyperlink" Target="https://www.betonpensioen.nl/" TargetMode="External"/><Relationship Id="rId1" Type="http://schemas.openxmlformats.org/officeDocument/2006/relationships/hyperlink" Target="http://www.bandenpensioen.n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1"/>
  <sheetViews>
    <sheetView tabSelected="1" zoomScale="85" zoomScaleNormal="85" zoomScaleSheetLayoutView="80" workbookViewId="0">
      <pane xSplit="5" ySplit="1" topLeftCell="O2" activePane="bottomRight" state="frozen"/>
      <selection pane="topRight" activeCell="F1" sqref="F1"/>
      <selection pane="bottomLeft" activeCell="A2" sqref="A2"/>
      <selection pane="bottomRight" activeCell="U8" sqref="U8"/>
    </sheetView>
  </sheetViews>
  <sheetFormatPr defaultColWidth="9.109375" defaultRowHeight="13.2" x14ac:dyDescent="0.25"/>
  <cols>
    <col min="1" max="1" width="40.44140625" style="10" bestFit="1" customWidth="1"/>
    <col min="2" max="2" width="9" style="1" customWidth="1"/>
    <col min="3" max="3" width="16.6640625" style="43" bestFit="1" customWidth="1"/>
    <col min="4" max="4" width="15.109375" style="18" bestFit="1" customWidth="1"/>
    <col min="5" max="5" width="45.109375" style="3" bestFit="1" customWidth="1"/>
    <col min="6" max="6" width="36.33203125" style="18" bestFit="1" customWidth="1"/>
    <col min="7" max="7" width="12" style="5" bestFit="1" customWidth="1"/>
    <col min="8" max="9" width="15.77734375" style="3" customWidth="1"/>
    <col min="10" max="10" width="14" style="3" bestFit="1" customWidth="1"/>
    <col min="11" max="11" width="18.5546875" style="3" customWidth="1"/>
    <col min="12" max="12" width="20.109375" style="3" bestFit="1" customWidth="1"/>
    <col min="13" max="13" width="17.5546875" style="3" customWidth="1"/>
    <col min="14" max="15" width="16.44140625" style="4" customWidth="1"/>
    <col min="16" max="16" width="9.33203125" style="4" customWidth="1"/>
    <col min="17" max="18" width="16.44140625" style="4" customWidth="1"/>
    <col min="19" max="19" width="16.5546875" style="4" customWidth="1"/>
    <col min="20" max="22" width="16.5546875" style="3" customWidth="1"/>
    <col min="23" max="23" width="16.5546875" style="1" customWidth="1"/>
    <col min="24" max="24" width="26.5546875" style="2" customWidth="1"/>
    <col min="25" max="25" width="12.5546875" style="1" customWidth="1"/>
    <col min="26" max="26" width="53.88671875" style="1" customWidth="1"/>
    <col min="27" max="27" width="42.109375" style="3" bestFit="1" customWidth="1"/>
    <col min="28" max="28" width="46.5546875" style="12" customWidth="1"/>
    <col min="29" max="29" width="35.88671875" style="1" bestFit="1" customWidth="1"/>
    <col min="30" max="30" width="26.5546875" style="1" customWidth="1"/>
    <col min="31" max="31" width="19.21875" style="30" customWidth="1"/>
    <col min="32" max="16384" width="9.109375" style="24"/>
  </cols>
  <sheetData>
    <row r="1" spans="1:31" s="28" customFormat="1" ht="45.75" customHeight="1" x14ac:dyDescent="0.25">
      <c r="A1" s="9" t="s">
        <v>7</v>
      </c>
      <c r="B1" s="6" t="s">
        <v>9</v>
      </c>
      <c r="C1" s="6" t="s">
        <v>34</v>
      </c>
      <c r="D1" s="6" t="s">
        <v>35</v>
      </c>
      <c r="E1" s="6" t="s">
        <v>8</v>
      </c>
      <c r="F1" s="6" t="s">
        <v>43</v>
      </c>
      <c r="G1" s="7" t="s">
        <v>12</v>
      </c>
      <c r="H1" s="6" t="s">
        <v>79</v>
      </c>
      <c r="I1" s="6" t="s">
        <v>80</v>
      </c>
      <c r="J1" s="7" t="s">
        <v>24</v>
      </c>
      <c r="K1" s="6" t="s">
        <v>57</v>
      </c>
      <c r="L1" s="6" t="s">
        <v>58</v>
      </c>
      <c r="M1" s="6" t="s">
        <v>59</v>
      </c>
      <c r="N1" s="6" t="s">
        <v>30</v>
      </c>
      <c r="O1" s="6" t="s">
        <v>31</v>
      </c>
      <c r="P1" s="6" t="s">
        <v>32</v>
      </c>
      <c r="Q1" s="6" t="s">
        <v>53</v>
      </c>
      <c r="R1" s="6" t="s">
        <v>54</v>
      </c>
      <c r="S1" s="8" t="s">
        <v>10</v>
      </c>
      <c r="T1" s="8" t="s">
        <v>0</v>
      </c>
      <c r="U1" s="8" t="s">
        <v>1</v>
      </c>
      <c r="V1" s="6" t="s">
        <v>2</v>
      </c>
      <c r="W1" s="6" t="s">
        <v>4</v>
      </c>
      <c r="X1" s="6" t="s">
        <v>50</v>
      </c>
      <c r="Y1" s="6" t="s">
        <v>5</v>
      </c>
      <c r="Z1" s="6" t="s">
        <v>36</v>
      </c>
      <c r="AA1" s="6" t="s">
        <v>37</v>
      </c>
      <c r="AB1" s="11" t="s">
        <v>49</v>
      </c>
      <c r="AC1" s="6" t="s">
        <v>38</v>
      </c>
      <c r="AD1" s="46" t="s">
        <v>39</v>
      </c>
      <c r="AE1" s="6" t="s">
        <v>81</v>
      </c>
    </row>
    <row r="2" spans="1:31" customFormat="1" x14ac:dyDescent="0.25">
      <c r="A2" s="61" t="s">
        <v>65</v>
      </c>
      <c r="B2" s="32"/>
      <c r="C2" s="33"/>
      <c r="D2" s="33"/>
      <c r="E2" s="32"/>
      <c r="F2" s="32"/>
      <c r="G2" s="32"/>
      <c r="H2" s="32"/>
      <c r="I2" s="32"/>
      <c r="J2" s="34"/>
      <c r="K2" s="34"/>
      <c r="L2" s="39"/>
      <c r="M2" s="35"/>
      <c r="N2" s="35"/>
      <c r="O2" s="35"/>
      <c r="P2" s="36"/>
      <c r="Q2" s="35"/>
      <c r="R2" s="35"/>
      <c r="S2" s="38"/>
      <c r="T2" s="38"/>
      <c r="U2" s="38"/>
      <c r="V2" s="32" t="s">
        <v>60</v>
      </c>
      <c r="W2" s="37"/>
      <c r="X2" s="35"/>
      <c r="Y2" s="29"/>
      <c r="Z2" s="32"/>
      <c r="AA2" s="35"/>
      <c r="AB2" s="36"/>
      <c r="AC2" s="32"/>
      <c r="AD2" s="47"/>
      <c r="AE2" s="32"/>
    </row>
    <row r="3" spans="1:31" ht="92.4" x14ac:dyDescent="0.25">
      <c r="A3" s="64" t="s">
        <v>66</v>
      </c>
      <c r="B3" s="19" t="s">
        <v>64</v>
      </c>
      <c r="C3" s="65" t="s">
        <v>69</v>
      </c>
      <c r="D3" s="65" t="s">
        <v>3</v>
      </c>
      <c r="E3" s="19" t="s">
        <v>67</v>
      </c>
      <c r="F3" s="19" t="s">
        <v>61</v>
      </c>
      <c r="G3" s="19" t="s">
        <v>11</v>
      </c>
      <c r="H3" s="19" t="s">
        <v>146</v>
      </c>
      <c r="I3" s="79">
        <v>44916</v>
      </c>
      <c r="J3" s="71">
        <v>44927</v>
      </c>
      <c r="K3" s="21" t="s">
        <v>28</v>
      </c>
      <c r="L3" s="21" t="s">
        <v>3</v>
      </c>
      <c r="M3" s="80">
        <v>128810</v>
      </c>
      <c r="N3" s="21" t="s">
        <v>3</v>
      </c>
      <c r="O3" s="21" t="s">
        <v>3</v>
      </c>
      <c r="P3" s="21" t="s">
        <v>28</v>
      </c>
      <c r="Q3" s="21" t="s">
        <v>3</v>
      </c>
      <c r="R3" s="21">
        <v>13701</v>
      </c>
      <c r="S3" s="22">
        <v>0.28299999999999997</v>
      </c>
      <c r="T3" s="22">
        <f>S3*60%</f>
        <v>0.16979999999999998</v>
      </c>
      <c r="U3" s="22">
        <f>S3*40%</f>
        <v>0.1132</v>
      </c>
      <c r="V3" s="40" t="s">
        <v>63</v>
      </c>
      <c r="W3" s="41" t="s">
        <v>62</v>
      </c>
      <c r="X3" s="19" t="s">
        <v>145</v>
      </c>
      <c r="Y3" s="19" t="s">
        <v>6</v>
      </c>
      <c r="Z3" s="42" t="s">
        <v>68</v>
      </c>
      <c r="AA3" s="45" t="s">
        <v>82</v>
      </c>
      <c r="AB3" s="19" t="s">
        <v>83</v>
      </c>
      <c r="AC3" s="19" t="s">
        <v>3</v>
      </c>
      <c r="AD3" s="27" t="s">
        <v>3</v>
      </c>
      <c r="AE3" s="19" t="s">
        <v>144</v>
      </c>
    </row>
    <row r="4" spans="1:31" ht="52.8" x14ac:dyDescent="0.25">
      <c r="A4" s="64" t="s">
        <v>66</v>
      </c>
      <c r="B4" s="19" t="s">
        <v>64</v>
      </c>
      <c r="C4" s="65" t="s">
        <v>70</v>
      </c>
      <c r="D4" s="65" t="s">
        <v>3</v>
      </c>
      <c r="E4" s="19" t="s">
        <v>71</v>
      </c>
      <c r="F4" s="19" t="s">
        <v>19</v>
      </c>
      <c r="G4" s="19" t="s">
        <v>11</v>
      </c>
      <c r="H4" s="19" t="s">
        <v>146</v>
      </c>
      <c r="I4" s="79">
        <v>44916</v>
      </c>
      <c r="J4" s="71">
        <v>44927</v>
      </c>
      <c r="K4" s="21" t="s">
        <v>28</v>
      </c>
      <c r="L4" s="21" t="s">
        <v>3</v>
      </c>
      <c r="M4" s="80">
        <v>128810</v>
      </c>
      <c r="N4" s="21" t="s">
        <v>3</v>
      </c>
      <c r="O4" s="21" t="s">
        <v>3</v>
      </c>
      <c r="P4" s="21" t="s">
        <v>28</v>
      </c>
      <c r="Q4" s="21" t="s">
        <v>3</v>
      </c>
      <c r="R4" s="21">
        <v>13701</v>
      </c>
      <c r="S4" s="22" t="s">
        <v>3</v>
      </c>
      <c r="T4" s="22" t="s">
        <v>3</v>
      </c>
      <c r="U4" s="22" t="s">
        <v>3</v>
      </c>
      <c r="V4" s="40" t="s">
        <v>72</v>
      </c>
      <c r="W4" s="41" t="s">
        <v>73</v>
      </c>
      <c r="X4" s="19" t="s">
        <v>145</v>
      </c>
      <c r="Y4" s="19" t="s">
        <v>6</v>
      </c>
      <c r="Z4" s="42" t="s">
        <v>68</v>
      </c>
      <c r="AA4" s="45" t="s">
        <v>82</v>
      </c>
      <c r="AB4" s="19" t="s">
        <v>83</v>
      </c>
      <c r="AC4" s="19" t="s">
        <v>3</v>
      </c>
      <c r="AD4" s="27" t="s">
        <v>3</v>
      </c>
      <c r="AE4" s="53" t="s">
        <v>3</v>
      </c>
    </row>
    <row r="5" spans="1:31" customFormat="1" x14ac:dyDescent="0.25">
      <c r="A5" s="31" t="s">
        <v>78</v>
      </c>
      <c r="B5" s="32"/>
      <c r="C5" s="33"/>
      <c r="D5" s="33"/>
      <c r="E5" s="32"/>
      <c r="F5" s="32"/>
      <c r="G5" s="32"/>
      <c r="H5" s="32"/>
      <c r="I5" s="32"/>
      <c r="J5" s="34"/>
      <c r="K5" s="34"/>
      <c r="L5" s="39"/>
      <c r="M5" s="35"/>
      <c r="N5" s="35"/>
      <c r="O5" s="35"/>
      <c r="P5" s="36"/>
      <c r="Q5" s="35"/>
      <c r="R5" s="35"/>
      <c r="S5" s="38"/>
      <c r="T5" s="38"/>
      <c r="U5" s="38"/>
      <c r="V5" s="32" t="s">
        <v>60</v>
      </c>
      <c r="W5" s="37"/>
      <c r="X5" s="35"/>
      <c r="Y5" s="29"/>
      <c r="Z5" s="32"/>
      <c r="AA5" s="35"/>
      <c r="AB5" s="36"/>
      <c r="AC5" s="32"/>
      <c r="AD5" s="47"/>
      <c r="AE5" s="32"/>
    </row>
    <row r="6" spans="1:31" ht="86.25" customHeight="1" x14ac:dyDescent="0.25">
      <c r="A6" s="64" t="s">
        <v>77</v>
      </c>
      <c r="B6" s="19" t="s">
        <v>64</v>
      </c>
      <c r="C6" s="65" t="s">
        <v>74</v>
      </c>
      <c r="D6" s="65" t="s">
        <v>3</v>
      </c>
      <c r="E6" s="19" t="s">
        <v>75</v>
      </c>
      <c r="F6" s="19" t="s">
        <v>19</v>
      </c>
      <c r="G6" s="78" t="s">
        <v>20</v>
      </c>
      <c r="H6" s="19" t="s">
        <v>146</v>
      </c>
      <c r="I6" s="79">
        <v>44923</v>
      </c>
      <c r="J6" s="71">
        <v>44927</v>
      </c>
      <c r="K6" s="21" t="s">
        <v>28</v>
      </c>
      <c r="L6" s="21" t="s">
        <v>3</v>
      </c>
      <c r="M6" s="72" t="s">
        <v>3</v>
      </c>
      <c r="N6" s="21" t="s">
        <v>3</v>
      </c>
      <c r="O6" s="21" t="s">
        <v>3</v>
      </c>
      <c r="P6" s="21" t="s">
        <v>28</v>
      </c>
      <c r="Q6" s="21" t="s">
        <v>3</v>
      </c>
      <c r="R6" s="22" t="s">
        <v>3</v>
      </c>
      <c r="S6" s="44">
        <v>1.0999999999999999E-2</v>
      </c>
      <c r="T6" s="44">
        <v>1.0999999999999999E-2</v>
      </c>
      <c r="U6" s="44">
        <v>0</v>
      </c>
      <c r="V6" s="22" t="s">
        <v>3</v>
      </c>
      <c r="W6" s="22" t="s">
        <v>3</v>
      </c>
      <c r="X6" s="22" t="s">
        <v>3</v>
      </c>
      <c r="Y6" s="19" t="s">
        <v>13</v>
      </c>
      <c r="Z6" s="22" t="s">
        <v>76</v>
      </c>
      <c r="AA6" s="45" t="s">
        <v>76</v>
      </c>
      <c r="AB6" s="19" t="s">
        <v>83</v>
      </c>
      <c r="AC6" s="19" t="s">
        <v>3</v>
      </c>
      <c r="AD6" s="27" t="s">
        <v>3</v>
      </c>
      <c r="AE6" s="53" t="s">
        <v>3</v>
      </c>
    </row>
    <row r="7" spans="1:31" ht="13.8" x14ac:dyDescent="0.25">
      <c r="A7" s="58" t="s">
        <v>107</v>
      </c>
      <c r="B7" s="48"/>
      <c r="C7" s="49"/>
      <c r="D7" s="49"/>
      <c r="E7" s="49"/>
      <c r="F7" s="49"/>
      <c r="G7" s="49"/>
      <c r="H7" s="49"/>
      <c r="I7" s="49"/>
      <c r="J7" s="50"/>
      <c r="K7" s="50"/>
      <c r="L7" s="50"/>
      <c r="M7" s="49"/>
      <c r="N7" s="49"/>
      <c r="O7" s="49"/>
      <c r="P7" s="49"/>
      <c r="Q7" s="49"/>
      <c r="R7" s="49"/>
      <c r="S7" s="49"/>
      <c r="T7" s="49"/>
      <c r="U7" s="49"/>
      <c r="V7" s="49" t="s">
        <v>60</v>
      </c>
      <c r="W7" s="49"/>
      <c r="X7" s="49"/>
      <c r="Y7" s="49"/>
      <c r="Z7" s="49"/>
      <c r="AA7" s="49"/>
      <c r="AB7" s="49"/>
      <c r="AC7" s="49"/>
      <c r="AD7" s="49"/>
      <c r="AE7" s="32"/>
    </row>
    <row r="8" spans="1:31" ht="52.8" x14ac:dyDescent="0.25">
      <c r="A8" s="68" t="s">
        <v>84</v>
      </c>
      <c r="B8" s="60" t="s">
        <v>64</v>
      </c>
      <c r="C8" s="65" t="s">
        <v>85</v>
      </c>
      <c r="D8" s="65" t="s">
        <v>3</v>
      </c>
      <c r="E8" s="51" t="s">
        <v>86</v>
      </c>
      <c r="F8" s="19" t="s">
        <v>19</v>
      </c>
      <c r="G8" s="19" t="s">
        <v>11</v>
      </c>
      <c r="H8" s="70" t="s">
        <v>147</v>
      </c>
      <c r="I8" s="73">
        <v>44930</v>
      </c>
      <c r="J8" s="71">
        <v>44927</v>
      </c>
      <c r="K8" s="53" t="s">
        <v>3</v>
      </c>
      <c r="L8" s="53" t="s">
        <v>3</v>
      </c>
      <c r="M8" s="80">
        <v>66956</v>
      </c>
      <c r="N8" s="53" t="s">
        <v>3</v>
      </c>
      <c r="O8" s="51" t="s">
        <v>3</v>
      </c>
      <c r="P8" s="51" t="s">
        <v>3</v>
      </c>
      <c r="Q8" s="53" t="s">
        <v>3</v>
      </c>
      <c r="R8" s="80">
        <v>16322</v>
      </c>
      <c r="S8" s="81">
        <v>0.30399999999999999</v>
      </c>
      <c r="T8" s="77">
        <v>0.20269999999999999</v>
      </c>
      <c r="U8" s="77">
        <v>0.1013</v>
      </c>
      <c r="V8" s="51" t="s">
        <v>87</v>
      </c>
      <c r="W8" s="53" t="s">
        <v>62</v>
      </c>
      <c r="X8" s="60" t="s">
        <v>145</v>
      </c>
      <c r="Y8" s="19" t="s">
        <v>6</v>
      </c>
      <c r="Z8" s="53" t="s">
        <v>88</v>
      </c>
      <c r="AA8" s="53" t="s">
        <v>89</v>
      </c>
      <c r="AB8" s="53" t="s">
        <v>106</v>
      </c>
      <c r="AC8" s="53" t="s">
        <v>90</v>
      </c>
      <c r="AD8" s="53" t="s">
        <v>3</v>
      </c>
      <c r="AE8" s="53" t="s">
        <v>3</v>
      </c>
    </row>
    <row r="9" spans="1:31" ht="66" x14ac:dyDescent="0.25">
      <c r="A9" s="68" t="s">
        <v>84</v>
      </c>
      <c r="B9" s="60" t="s">
        <v>64</v>
      </c>
      <c r="C9" s="65" t="s">
        <v>91</v>
      </c>
      <c r="D9" s="65" t="s">
        <v>3</v>
      </c>
      <c r="E9" s="51" t="s">
        <v>92</v>
      </c>
      <c r="F9" s="51" t="s">
        <v>46</v>
      </c>
      <c r="G9" s="51" t="s">
        <v>11</v>
      </c>
      <c r="H9" s="19" t="s">
        <v>146</v>
      </c>
      <c r="I9" s="71">
        <v>44923</v>
      </c>
      <c r="J9" s="71">
        <v>44927</v>
      </c>
      <c r="K9" s="53" t="s">
        <v>3</v>
      </c>
      <c r="L9" s="53" t="s">
        <v>3</v>
      </c>
      <c r="M9" s="80">
        <v>128810</v>
      </c>
      <c r="N9" s="51" t="s">
        <v>3</v>
      </c>
      <c r="O9" s="51" t="s">
        <v>3</v>
      </c>
      <c r="P9" s="51" t="s">
        <v>3</v>
      </c>
      <c r="Q9" s="51" t="s">
        <v>3</v>
      </c>
      <c r="R9" s="80">
        <v>66956</v>
      </c>
      <c r="S9" s="54" t="s">
        <v>105</v>
      </c>
      <c r="T9" s="51" t="s">
        <v>3</v>
      </c>
      <c r="U9" s="51" t="s">
        <v>3</v>
      </c>
      <c r="V9" s="51" t="s">
        <v>87</v>
      </c>
      <c r="W9" s="53" t="s">
        <v>62</v>
      </c>
      <c r="X9" s="60" t="s">
        <v>145</v>
      </c>
      <c r="Y9" s="19" t="s">
        <v>6</v>
      </c>
      <c r="Z9" s="53" t="s">
        <v>88</v>
      </c>
      <c r="AA9" s="53" t="s">
        <v>93</v>
      </c>
      <c r="AB9" s="53" t="s">
        <v>106</v>
      </c>
      <c r="AC9" s="53" t="s">
        <v>90</v>
      </c>
      <c r="AD9" s="53" t="s">
        <v>3</v>
      </c>
      <c r="AE9" s="53" t="s">
        <v>3</v>
      </c>
    </row>
    <row r="10" spans="1:31" x14ac:dyDescent="0.25">
      <c r="A10" s="59" t="s">
        <v>108</v>
      </c>
      <c r="B10" s="48"/>
      <c r="C10" s="55"/>
      <c r="D10" s="55"/>
      <c r="E10" s="49"/>
      <c r="F10" s="49"/>
      <c r="G10" s="49"/>
      <c r="H10" s="49"/>
      <c r="I10" s="49"/>
      <c r="J10" s="49"/>
      <c r="K10" s="49"/>
      <c r="L10" s="49"/>
      <c r="M10" s="49"/>
      <c r="N10" s="49"/>
      <c r="O10" s="49"/>
      <c r="P10" s="49"/>
      <c r="Q10" s="49"/>
      <c r="R10" s="49"/>
      <c r="S10" s="49"/>
      <c r="T10" s="49"/>
      <c r="U10" s="49"/>
      <c r="V10" s="49" t="s">
        <v>60</v>
      </c>
      <c r="W10" s="49"/>
      <c r="X10" s="49"/>
      <c r="Y10" s="49"/>
      <c r="Z10" s="49"/>
      <c r="AA10" s="49"/>
      <c r="AB10" s="49"/>
      <c r="AC10" s="49"/>
      <c r="AD10" s="49"/>
      <c r="AE10" s="32"/>
    </row>
    <row r="11" spans="1:31" ht="303.60000000000002" x14ac:dyDescent="0.25">
      <c r="A11" s="68" t="s">
        <v>94</v>
      </c>
      <c r="B11" s="60" t="s">
        <v>64</v>
      </c>
      <c r="C11" s="65" t="s">
        <v>95</v>
      </c>
      <c r="D11" s="65" t="s">
        <v>3</v>
      </c>
      <c r="E11" s="51" t="s">
        <v>96</v>
      </c>
      <c r="F11" s="19" t="s">
        <v>19</v>
      </c>
      <c r="G11" s="19" t="s">
        <v>11</v>
      </c>
      <c r="H11" s="19" t="s">
        <v>146</v>
      </c>
      <c r="I11" s="71">
        <v>44916</v>
      </c>
      <c r="J11" s="71">
        <v>44927</v>
      </c>
      <c r="K11" s="53" t="s">
        <v>26</v>
      </c>
      <c r="L11" s="74">
        <v>65.180000000000007</v>
      </c>
      <c r="M11" s="75">
        <v>128810</v>
      </c>
      <c r="N11" s="51" t="s">
        <v>3</v>
      </c>
      <c r="O11" s="51" t="s">
        <v>3</v>
      </c>
      <c r="P11" s="51" t="s">
        <v>26</v>
      </c>
      <c r="Q11" s="82">
        <v>8.27</v>
      </c>
      <c r="R11" s="80">
        <v>16322</v>
      </c>
      <c r="S11" s="76">
        <v>0.28299999999999997</v>
      </c>
      <c r="T11" s="76">
        <v>0.17</v>
      </c>
      <c r="U11" s="76">
        <v>0.113</v>
      </c>
      <c r="V11" s="51" t="s">
        <v>63</v>
      </c>
      <c r="W11" s="51" t="s">
        <v>62</v>
      </c>
      <c r="X11" s="60" t="s">
        <v>110</v>
      </c>
      <c r="Y11" s="19" t="s">
        <v>13</v>
      </c>
      <c r="Z11" s="51" t="s">
        <v>111</v>
      </c>
      <c r="AA11" s="51" t="s">
        <v>89</v>
      </c>
      <c r="AB11" s="51" t="s">
        <v>97</v>
      </c>
      <c r="AC11" s="53" t="s">
        <v>3</v>
      </c>
      <c r="AD11" s="53" t="s">
        <v>3</v>
      </c>
      <c r="AE11" s="53" t="s">
        <v>3</v>
      </c>
    </row>
    <row r="12" spans="1:31" ht="303.60000000000002" x14ac:dyDescent="0.25">
      <c r="A12" s="68" t="s">
        <v>94</v>
      </c>
      <c r="B12" s="60" t="s">
        <v>64</v>
      </c>
      <c r="C12" s="65" t="s">
        <v>98</v>
      </c>
      <c r="D12" s="65" t="s">
        <v>3</v>
      </c>
      <c r="E12" s="51" t="s">
        <v>104</v>
      </c>
      <c r="F12" s="19" t="s">
        <v>19</v>
      </c>
      <c r="G12" s="19" t="s">
        <v>11</v>
      </c>
      <c r="H12" s="19" t="s">
        <v>146</v>
      </c>
      <c r="I12" s="71">
        <v>44908</v>
      </c>
      <c r="J12" s="71">
        <v>44927</v>
      </c>
      <c r="K12" s="53" t="s">
        <v>26</v>
      </c>
      <c r="L12" s="82">
        <v>65.180000000000007</v>
      </c>
      <c r="M12" s="80">
        <v>128810</v>
      </c>
      <c r="N12" s="51" t="s">
        <v>3</v>
      </c>
      <c r="O12" s="51" t="s">
        <v>3</v>
      </c>
      <c r="P12" s="51" t="s">
        <v>3</v>
      </c>
      <c r="Q12" s="51" t="s">
        <v>3</v>
      </c>
      <c r="R12" s="51" t="s">
        <v>3</v>
      </c>
      <c r="S12" s="56">
        <v>0</v>
      </c>
      <c r="T12" s="56">
        <v>0</v>
      </c>
      <c r="U12" s="56">
        <v>0</v>
      </c>
      <c r="V12" s="51" t="s">
        <v>87</v>
      </c>
      <c r="W12" s="51" t="s">
        <v>99</v>
      </c>
      <c r="X12" s="60" t="s">
        <v>110</v>
      </c>
      <c r="Y12" s="19" t="s">
        <v>13</v>
      </c>
      <c r="Z12" s="51" t="s">
        <v>111</v>
      </c>
      <c r="AA12" s="51" t="s">
        <v>89</v>
      </c>
      <c r="AB12" s="51" t="s">
        <v>97</v>
      </c>
      <c r="AC12" s="53" t="s">
        <v>3</v>
      </c>
      <c r="AD12" s="53" t="s">
        <v>3</v>
      </c>
      <c r="AE12" s="53" t="s">
        <v>3</v>
      </c>
    </row>
    <row r="13" spans="1:31" x14ac:dyDescent="0.25">
      <c r="A13" s="49" t="s">
        <v>109</v>
      </c>
      <c r="B13" s="57"/>
      <c r="C13" s="57"/>
      <c r="D13" s="57"/>
      <c r="E13" s="57"/>
      <c r="F13" s="57"/>
      <c r="G13" s="57"/>
      <c r="H13" s="57"/>
      <c r="I13" s="57"/>
      <c r="J13" s="57"/>
      <c r="K13" s="57"/>
      <c r="L13" s="57"/>
      <c r="M13" s="57"/>
      <c r="N13" s="57"/>
      <c r="O13" s="57"/>
      <c r="P13" s="57"/>
      <c r="Q13" s="57"/>
      <c r="R13" s="57"/>
      <c r="S13" s="57"/>
      <c r="T13" s="57"/>
      <c r="U13" s="57"/>
      <c r="V13" s="57" t="s">
        <v>60</v>
      </c>
      <c r="W13" s="57"/>
      <c r="X13" s="57"/>
      <c r="Y13" s="49"/>
      <c r="Z13" s="57"/>
      <c r="AA13" s="57"/>
      <c r="AB13" s="57"/>
      <c r="AC13" s="57"/>
      <c r="AD13" s="57"/>
      <c r="AE13" s="57"/>
    </row>
    <row r="14" spans="1:31" ht="303.60000000000002" x14ac:dyDescent="0.25">
      <c r="A14" s="68" t="s">
        <v>100</v>
      </c>
      <c r="B14" s="60" t="s">
        <v>64</v>
      </c>
      <c r="C14" s="65" t="s">
        <v>101</v>
      </c>
      <c r="D14" s="65" t="s">
        <v>3</v>
      </c>
      <c r="E14" s="51" t="s">
        <v>102</v>
      </c>
      <c r="F14" s="19" t="s">
        <v>19</v>
      </c>
      <c r="G14" s="19" t="s">
        <v>11</v>
      </c>
      <c r="H14" s="19" t="s">
        <v>146</v>
      </c>
      <c r="I14" s="71">
        <v>44923</v>
      </c>
      <c r="J14" s="71">
        <v>44927</v>
      </c>
      <c r="K14" s="53" t="s">
        <v>26</v>
      </c>
      <c r="L14" s="82">
        <v>33.880000000000003</v>
      </c>
      <c r="M14" s="80">
        <v>66956</v>
      </c>
      <c r="N14" s="51" t="s">
        <v>3</v>
      </c>
      <c r="O14" s="51" t="s">
        <v>3</v>
      </c>
      <c r="P14" s="51" t="s">
        <v>3</v>
      </c>
      <c r="Q14" s="51" t="s">
        <v>3</v>
      </c>
      <c r="R14" s="51" t="s">
        <v>3</v>
      </c>
      <c r="S14" s="81">
        <v>4.0000000000000001E-3</v>
      </c>
      <c r="T14" s="81">
        <v>4.0000000000000001E-3</v>
      </c>
      <c r="U14" s="56">
        <v>0</v>
      </c>
      <c r="V14" s="51" t="s">
        <v>3</v>
      </c>
      <c r="W14" s="51" t="s">
        <v>62</v>
      </c>
      <c r="X14" s="60" t="s">
        <v>110</v>
      </c>
      <c r="Y14" s="19" t="s">
        <v>13</v>
      </c>
      <c r="Z14" s="51" t="s">
        <v>112</v>
      </c>
      <c r="AA14" s="51" t="s">
        <v>103</v>
      </c>
      <c r="AB14" s="51" t="s">
        <v>97</v>
      </c>
      <c r="AC14" s="53" t="s">
        <v>3</v>
      </c>
      <c r="AD14" s="53" t="s">
        <v>3</v>
      </c>
      <c r="AE14" s="53" t="s">
        <v>3</v>
      </c>
    </row>
    <row r="15" spans="1:31" s="16" customFormat="1" x14ac:dyDescent="0.25">
      <c r="A15" s="66" t="s">
        <v>128</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32"/>
      <c r="AE15" s="32"/>
    </row>
    <row r="16" spans="1:31" s="16" customFormat="1" ht="66" x14ac:dyDescent="0.25">
      <c r="A16" s="64" t="s">
        <v>128</v>
      </c>
      <c r="B16" s="60" t="s">
        <v>64</v>
      </c>
      <c r="C16" s="65" t="s">
        <v>129</v>
      </c>
      <c r="D16" s="65" t="s">
        <v>130</v>
      </c>
      <c r="E16" s="30" t="s">
        <v>67</v>
      </c>
      <c r="F16" s="19" t="s">
        <v>19</v>
      </c>
      <c r="G16" s="19" t="s">
        <v>11</v>
      </c>
      <c r="H16" s="19" t="s">
        <v>146</v>
      </c>
      <c r="I16" s="79">
        <v>44923</v>
      </c>
      <c r="J16" s="71">
        <v>44927</v>
      </c>
      <c r="K16" s="21" t="s">
        <v>28</v>
      </c>
      <c r="L16" s="19" t="s">
        <v>130</v>
      </c>
      <c r="M16" s="80">
        <v>128810</v>
      </c>
      <c r="N16" s="19" t="s">
        <v>130</v>
      </c>
      <c r="O16" s="19" t="s">
        <v>130</v>
      </c>
      <c r="P16" s="21"/>
      <c r="Q16" s="19" t="s">
        <v>130</v>
      </c>
      <c r="R16" s="80">
        <v>16322</v>
      </c>
      <c r="S16" s="22">
        <v>0.28000000000000003</v>
      </c>
      <c r="T16" s="22">
        <v>0.16800000000000001</v>
      </c>
      <c r="U16" s="22">
        <v>0.112</v>
      </c>
      <c r="V16" s="21" t="s">
        <v>3</v>
      </c>
      <c r="W16" s="21" t="s">
        <v>131</v>
      </c>
      <c r="X16" s="19" t="s">
        <v>132</v>
      </c>
      <c r="Y16" s="19" t="s">
        <v>6</v>
      </c>
      <c r="Z16" s="19" t="s">
        <v>133</v>
      </c>
      <c r="AA16" s="69" t="s">
        <v>134</v>
      </c>
      <c r="AB16" s="19" t="s">
        <v>135</v>
      </c>
      <c r="AC16" s="19" t="s">
        <v>130</v>
      </c>
      <c r="AD16" s="27" t="s">
        <v>130</v>
      </c>
      <c r="AE16" s="53" t="s">
        <v>3</v>
      </c>
    </row>
    <row r="17" spans="1:31" s="16" customFormat="1" x14ac:dyDescent="0.25">
      <c r="A17" s="66" t="s">
        <v>136</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7"/>
      <c r="AE17" s="32"/>
    </row>
    <row r="18" spans="1:31" s="16" customFormat="1" ht="66" x14ac:dyDescent="0.25">
      <c r="A18" s="64" t="s">
        <v>137</v>
      </c>
      <c r="B18" s="60" t="s">
        <v>64</v>
      </c>
      <c r="C18" s="65" t="s">
        <v>138</v>
      </c>
      <c r="D18" s="65" t="s">
        <v>130</v>
      </c>
      <c r="E18" s="30" t="s">
        <v>139</v>
      </c>
      <c r="F18" s="19" t="s">
        <v>19</v>
      </c>
      <c r="G18" s="19" t="s">
        <v>11</v>
      </c>
      <c r="H18" s="19" t="s">
        <v>146</v>
      </c>
      <c r="I18" s="79">
        <v>44923</v>
      </c>
      <c r="J18" s="71">
        <v>44927</v>
      </c>
      <c r="K18" s="21" t="s">
        <v>28</v>
      </c>
      <c r="L18" s="19" t="s">
        <v>130</v>
      </c>
      <c r="M18" s="80">
        <v>66956</v>
      </c>
      <c r="N18" s="19" t="s">
        <v>130</v>
      </c>
      <c r="O18" s="19" t="s">
        <v>130</v>
      </c>
      <c r="P18" s="21"/>
      <c r="Q18" s="19" t="s">
        <v>130</v>
      </c>
      <c r="R18" s="22" t="s">
        <v>3</v>
      </c>
      <c r="S18" s="22" t="s">
        <v>3</v>
      </c>
      <c r="T18" s="22" t="s">
        <v>3</v>
      </c>
      <c r="U18" s="22" t="s">
        <v>3</v>
      </c>
      <c r="V18" s="21" t="s">
        <v>3</v>
      </c>
      <c r="W18" s="21" t="s">
        <v>99</v>
      </c>
      <c r="X18" s="19" t="s">
        <v>132</v>
      </c>
      <c r="Y18" s="19" t="s">
        <v>6</v>
      </c>
      <c r="Z18" s="19" t="s">
        <v>133</v>
      </c>
      <c r="AA18" s="19" t="s">
        <v>130</v>
      </c>
      <c r="AB18" s="19"/>
      <c r="AC18" s="19" t="s">
        <v>130</v>
      </c>
      <c r="AD18" s="27" t="s">
        <v>130</v>
      </c>
      <c r="AE18" s="53" t="s">
        <v>3</v>
      </c>
    </row>
    <row r="19" spans="1:31" s="16" customFormat="1" ht="66" x14ac:dyDescent="0.25">
      <c r="A19" s="64" t="s">
        <v>137</v>
      </c>
      <c r="B19" s="60" t="s">
        <v>64</v>
      </c>
      <c r="C19" s="65" t="s">
        <v>140</v>
      </c>
      <c r="D19" s="65" t="s">
        <v>130</v>
      </c>
      <c r="E19" s="30" t="s">
        <v>141</v>
      </c>
      <c r="F19" s="19" t="s">
        <v>19</v>
      </c>
      <c r="G19" s="19" t="s">
        <v>11</v>
      </c>
      <c r="H19" s="19" t="s">
        <v>146</v>
      </c>
      <c r="I19" s="79">
        <v>44923</v>
      </c>
      <c r="J19" s="71">
        <v>44927</v>
      </c>
      <c r="K19" s="21" t="s">
        <v>28</v>
      </c>
      <c r="L19" s="19" t="s">
        <v>130</v>
      </c>
      <c r="M19" s="80">
        <v>66956</v>
      </c>
      <c r="N19" s="19" t="s">
        <v>130</v>
      </c>
      <c r="O19" s="19" t="s">
        <v>130</v>
      </c>
      <c r="P19" s="21"/>
      <c r="Q19" s="19" t="s">
        <v>130</v>
      </c>
      <c r="R19" s="80">
        <v>16322</v>
      </c>
      <c r="S19" s="22">
        <v>0.30299999999999999</v>
      </c>
      <c r="T19" s="22">
        <v>0.20200000000000001</v>
      </c>
      <c r="U19" s="22">
        <v>0.10100000000000001</v>
      </c>
      <c r="V19" s="19" t="s">
        <v>63</v>
      </c>
      <c r="W19" s="21" t="s">
        <v>131</v>
      </c>
      <c r="X19" s="19" t="s">
        <v>132</v>
      </c>
      <c r="Y19" s="19" t="s">
        <v>6</v>
      </c>
      <c r="Z19" s="19" t="s">
        <v>133</v>
      </c>
      <c r="AA19" s="69" t="s">
        <v>134</v>
      </c>
      <c r="AB19" s="19" t="s">
        <v>135</v>
      </c>
      <c r="AC19" s="19" t="s">
        <v>130</v>
      </c>
      <c r="AD19" s="27" t="s">
        <v>130</v>
      </c>
      <c r="AE19" s="53" t="s">
        <v>3</v>
      </c>
    </row>
    <row r="20" spans="1:31" s="16" customFormat="1" ht="66" x14ac:dyDescent="0.25">
      <c r="A20" s="64" t="s">
        <v>137</v>
      </c>
      <c r="B20" s="60" t="s">
        <v>64</v>
      </c>
      <c r="C20" s="65" t="s">
        <v>142</v>
      </c>
      <c r="D20" s="65" t="s">
        <v>130</v>
      </c>
      <c r="E20" s="30" t="s">
        <v>92</v>
      </c>
      <c r="F20" s="19" t="s">
        <v>44</v>
      </c>
      <c r="G20" s="19" t="s">
        <v>11</v>
      </c>
      <c r="H20" s="19" t="s">
        <v>146</v>
      </c>
      <c r="I20" s="79">
        <v>44923</v>
      </c>
      <c r="J20" s="71">
        <v>44927</v>
      </c>
      <c r="K20" s="21" t="s">
        <v>28</v>
      </c>
      <c r="L20" s="19" t="s">
        <v>130</v>
      </c>
      <c r="M20" s="80">
        <v>128810</v>
      </c>
      <c r="N20" s="19" t="s">
        <v>130</v>
      </c>
      <c r="O20" s="19" t="s">
        <v>130</v>
      </c>
      <c r="P20" s="21"/>
      <c r="Q20" s="19" t="s">
        <v>130</v>
      </c>
      <c r="R20" s="80">
        <v>66956</v>
      </c>
      <c r="S20" s="22" t="s">
        <v>143</v>
      </c>
      <c r="T20" s="22" t="s">
        <v>3</v>
      </c>
      <c r="U20" s="22" t="s">
        <v>3</v>
      </c>
      <c r="V20" s="19" t="s">
        <v>63</v>
      </c>
      <c r="W20" s="21" t="s">
        <v>131</v>
      </c>
      <c r="X20" s="19" t="s">
        <v>132</v>
      </c>
      <c r="Y20" s="19" t="s">
        <v>6</v>
      </c>
      <c r="Z20" s="19" t="s">
        <v>133</v>
      </c>
      <c r="AA20" s="69" t="s">
        <v>134</v>
      </c>
      <c r="AB20" s="19" t="s">
        <v>135</v>
      </c>
      <c r="AC20" s="19" t="s">
        <v>130</v>
      </c>
      <c r="AD20" s="27" t="s">
        <v>130</v>
      </c>
      <c r="AE20" s="53" t="s">
        <v>3</v>
      </c>
    </row>
    <row r="21" spans="1:31" x14ac:dyDescent="0.25">
      <c r="A21" s="25"/>
      <c r="B21" s="26"/>
      <c r="C21" s="19"/>
      <c r="D21" s="19"/>
      <c r="E21" s="19"/>
      <c r="F21" s="19"/>
      <c r="G21" s="19"/>
      <c r="H21" s="19"/>
      <c r="I21" s="19"/>
      <c r="J21" s="20"/>
      <c r="K21" s="21"/>
      <c r="L21" s="21"/>
      <c r="M21" s="21"/>
      <c r="N21" s="21"/>
      <c r="O21" s="21"/>
      <c r="P21" s="21"/>
      <c r="Q21" s="21"/>
      <c r="R21" s="21"/>
      <c r="S21" s="22"/>
      <c r="T21" s="22"/>
      <c r="U21" s="22"/>
      <c r="V21" s="19"/>
      <c r="W21" s="19"/>
      <c r="X21" s="19"/>
      <c r="Y21" s="19"/>
      <c r="Z21" s="19"/>
      <c r="AA21" s="21"/>
      <c r="AB21" s="23"/>
      <c r="AC21" s="19"/>
      <c r="AD21" s="27"/>
      <c r="AE21" s="19"/>
    </row>
    <row r="22" spans="1:31" x14ac:dyDescent="0.25">
      <c r="A22" s="25"/>
      <c r="B22" s="26"/>
      <c r="C22" s="19"/>
      <c r="D22" s="19"/>
      <c r="E22" s="19"/>
      <c r="F22" s="19"/>
      <c r="G22" s="19"/>
      <c r="H22" s="19"/>
      <c r="I22" s="19"/>
      <c r="J22" s="20"/>
      <c r="K22" s="21"/>
      <c r="L22" s="21"/>
      <c r="M22" s="21"/>
      <c r="N22" s="21"/>
      <c r="O22" s="21"/>
      <c r="P22" s="21"/>
      <c r="Q22" s="21"/>
      <c r="R22" s="21"/>
      <c r="S22" s="22"/>
      <c r="T22" s="22"/>
      <c r="U22" s="22"/>
      <c r="V22" s="19"/>
      <c r="W22" s="19"/>
      <c r="X22" s="19"/>
      <c r="Y22" s="19"/>
      <c r="Z22" s="19"/>
      <c r="AA22" s="21"/>
      <c r="AB22" s="23"/>
      <c r="AC22" s="19"/>
      <c r="AD22" s="27"/>
      <c r="AE22" s="19"/>
    </row>
    <row r="23" spans="1:31" x14ac:dyDescent="0.25">
      <c r="A23" s="25"/>
      <c r="B23" s="26"/>
      <c r="C23" s="19"/>
      <c r="D23" s="19"/>
      <c r="E23" s="19"/>
      <c r="F23" s="19"/>
      <c r="G23" s="19"/>
      <c r="H23" s="19"/>
      <c r="I23" s="19"/>
      <c r="J23" s="20"/>
      <c r="K23" s="21"/>
      <c r="L23" s="21"/>
      <c r="M23" s="21"/>
      <c r="N23" s="21"/>
      <c r="O23" s="21"/>
      <c r="P23" s="21"/>
      <c r="Q23" s="21"/>
      <c r="R23" s="21"/>
      <c r="S23" s="22"/>
      <c r="T23" s="22"/>
      <c r="U23" s="22"/>
      <c r="V23" s="19"/>
      <c r="W23" s="19"/>
      <c r="X23" s="19"/>
      <c r="Y23" s="19"/>
      <c r="Z23" s="19"/>
      <c r="AA23" s="21"/>
      <c r="AB23" s="23"/>
      <c r="AC23" s="19"/>
      <c r="AD23" s="27"/>
      <c r="AE23" s="19"/>
    </row>
    <row r="24" spans="1:31" x14ac:dyDescent="0.25">
      <c r="A24" s="25"/>
      <c r="B24" s="26"/>
      <c r="C24" s="19"/>
      <c r="D24" s="19"/>
      <c r="E24" s="19"/>
      <c r="F24" s="19"/>
      <c r="G24" s="19"/>
      <c r="H24" s="19"/>
      <c r="I24" s="19"/>
      <c r="J24" s="20"/>
      <c r="K24" s="21"/>
      <c r="L24" s="21"/>
      <c r="M24" s="21"/>
      <c r="N24" s="21"/>
      <c r="O24" s="21"/>
      <c r="P24" s="21"/>
      <c r="Q24" s="21"/>
      <c r="R24" s="21"/>
      <c r="S24" s="22"/>
      <c r="T24" s="22"/>
      <c r="U24" s="22"/>
      <c r="V24" s="19"/>
      <c r="W24" s="19"/>
      <c r="X24" s="19"/>
      <c r="Y24" s="19"/>
      <c r="Z24" s="19"/>
      <c r="AA24" s="21"/>
      <c r="AB24" s="23"/>
      <c r="AC24" s="19"/>
      <c r="AD24" s="27"/>
      <c r="AE24" s="19"/>
    </row>
    <row r="25" spans="1:31" x14ac:dyDescent="0.25">
      <c r="A25" s="25"/>
      <c r="B25" s="26"/>
      <c r="C25" s="19"/>
      <c r="D25" s="19"/>
      <c r="E25" s="19"/>
      <c r="F25" s="19"/>
      <c r="G25" s="19"/>
      <c r="H25" s="19"/>
      <c r="I25" s="19"/>
      <c r="J25" s="20"/>
      <c r="K25" s="21"/>
      <c r="L25" s="21"/>
      <c r="M25" s="21"/>
      <c r="N25" s="21"/>
      <c r="O25" s="21"/>
      <c r="P25" s="21"/>
      <c r="Q25" s="21"/>
      <c r="R25" s="21"/>
      <c r="S25" s="22"/>
      <c r="T25" s="22"/>
      <c r="U25" s="22"/>
      <c r="V25" s="19"/>
      <c r="W25" s="19"/>
      <c r="X25" s="19"/>
      <c r="Y25" s="19"/>
      <c r="Z25" s="19"/>
      <c r="AA25" s="21"/>
      <c r="AB25" s="23"/>
      <c r="AC25" s="19"/>
      <c r="AD25" s="27"/>
      <c r="AE25" s="19"/>
    </row>
    <row r="26" spans="1:31" x14ac:dyDescent="0.25">
      <c r="A26" s="25"/>
      <c r="B26" s="26"/>
      <c r="C26" s="19"/>
      <c r="D26" s="19"/>
      <c r="E26" s="19"/>
      <c r="F26" s="19"/>
      <c r="G26" s="19"/>
      <c r="H26" s="19"/>
      <c r="I26" s="19"/>
      <c r="J26" s="20"/>
      <c r="K26" s="21"/>
      <c r="L26" s="21"/>
      <c r="M26" s="21"/>
      <c r="N26" s="21"/>
      <c r="O26" s="21"/>
      <c r="P26" s="21"/>
      <c r="Q26" s="21"/>
      <c r="R26" s="21"/>
      <c r="S26" s="22"/>
      <c r="T26" s="22"/>
      <c r="U26" s="22"/>
      <c r="V26" s="19"/>
      <c r="W26" s="19"/>
      <c r="X26" s="19"/>
      <c r="Y26" s="19"/>
      <c r="Z26" s="19"/>
      <c r="AA26" s="21"/>
      <c r="AB26" s="23"/>
      <c r="AC26" s="19"/>
      <c r="AD26" s="27"/>
      <c r="AE26" s="19"/>
    </row>
    <row r="27" spans="1:31" x14ac:dyDescent="0.25">
      <c r="A27" s="25"/>
      <c r="B27" s="26"/>
      <c r="C27" s="19"/>
      <c r="D27" s="19"/>
      <c r="E27" s="19"/>
      <c r="F27" s="19"/>
      <c r="G27" s="19"/>
      <c r="H27" s="19"/>
      <c r="I27" s="19"/>
      <c r="J27" s="20"/>
      <c r="K27" s="21"/>
      <c r="L27" s="21"/>
      <c r="M27" s="21"/>
      <c r="N27" s="21"/>
      <c r="O27" s="21"/>
      <c r="P27" s="21"/>
      <c r="Q27" s="21"/>
      <c r="R27" s="21"/>
      <c r="S27" s="22"/>
      <c r="T27" s="22"/>
      <c r="U27" s="22"/>
      <c r="V27" s="19"/>
      <c r="W27" s="19"/>
      <c r="X27" s="19"/>
      <c r="Y27" s="19"/>
      <c r="Z27" s="19"/>
      <c r="AA27" s="21"/>
      <c r="AB27" s="23"/>
      <c r="AC27" s="19"/>
      <c r="AD27" s="27"/>
      <c r="AE27" s="19"/>
    </row>
    <row r="28" spans="1:31" x14ac:dyDescent="0.25">
      <c r="A28" s="25"/>
      <c r="B28" s="26"/>
      <c r="C28" s="19"/>
      <c r="D28" s="19"/>
      <c r="E28" s="19"/>
      <c r="F28" s="19"/>
      <c r="G28" s="19"/>
      <c r="H28" s="19"/>
      <c r="I28" s="19"/>
      <c r="J28" s="20"/>
      <c r="K28" s="21"/>
      <c r="L28" s="21"/>
      <c r="M28" s="21"/>
      <c r="N28" s="21"/>
      <c r="O28" s="21"/>
      <c r="P28" s="21"/>
      <c r="Q28" s="21"/>
      <c r="R28" s="21"/>
      <c r="S28" s="22"/>
      <c r="T28" s="22"/>
      <c r="U28" s="22"/>
      <c r="V28" s="19"/>
      <c r="W28" s="19"/>
      <c r="X28" s="19"/>
      <c r="Y28" s="19"/>
      <c r="Z28" s="19"/>
      <c r="AA28" s="21"/>
      <c r="AB28" s="23"/>
      <c r="AC28" s="19"/>
      <c r="AD28" s="27"/>
      <c r="AE28" s="19"/>
    </row>
    <row r="29" spans="1:31" x14ac:dyDescent="0.25">
      <c r="A29" s="25"/>
      <c r="B29" s="26"/>
      <c r="C29" s="19"/>
      <c r="D29" s="19"/>
      <c r="E29" s="19"/>
      <c r="F29" s="19"/>
      <c r="G29" s="19"/>
      <c r="H29" s="19"/>
      <c r="I29" s="19"/>
      <c r="J29" s="20"/>
      <c r="K29" s="21"/>
      <c r="L29" s="21"/>
      <c r="M29" s="21"/>
      <c r="N29" s="21"/>
      <c r="O29" s="21"/>
      <c r="P29" s="21"/>
      <c r="Q29" s="21"/>
      <c r="R29" s="21"/>
      <c r="S29" s="22"/>
      <c r="T29" s="22"/>
      <c r="U29" s="22"/>
      <c r="V29" s="19"/>
      <c r="W29" s="19"/>
      <c r="X29" s="19"/>
      <c r="Y29" s="19"/>
      <c r="Z29" s="19"/>
      <c r="AA29" s="21"/>
      <c r="AB29" s="23"/>
      <c r="AC29" s="19"/>
      <c r="AD29" s="27"/>
      <c r="AE29" s="19"/>
    </row>
    <row r="30" spans="1:31" x14ac:dyDescent="0.25">
      <c r="A30" s="25"/>
      <c r="B30" s="26"/>
      <c r="C30" s="19"/>
      <c r="D30" s="19"/>
      <c r="E30" s="19"/>
      <c r="F30" s="19"/>
      <c r="G30" s="19"/>
      <c r="H30" s="19"/>
      <c r="I30" s="19"/>
      <c r="J30" s="20"/>
      <c r="K30" s="21"/>
      <c r="L30" s="21"/>
      <c r="M30" s="21"/>
      <c r="N30" s="21"/>
      <c r="O30" s="21"/>
      <c r="P30" s="21"/>
      <c r="Q30" s="21"/>
      <c r="R30" s="21"/>
      <c r="S30" s="22"/>
      <c r="T30" s="22"/>
      <c r="U30" s="22"/>
      <c r="V30" s="19"/>
      <c r="W30" s="19"/>
      <c r="X30" s="19"/>
      <c r="Y30" s="19"/>
      <c r="Z30" s="19"/>
      <c r="AA30" s="21"/>
      <c r="AB30" s="23"/>
      <c r="AC30" s="19"/>
      <c r="AD30" s="27"/>
      <c r="AE30" s="19"/>
    </row>
    <row r="31" spans="1:31" x14ac:dyDescent="0.25">
      <c r="A31" s="25"/>
      <c r="B31" s="26"/>
      <c r="C31" s="19"/>
      <c r="D31" s="19"/>
      <c r="E31" s="19"/>
      <c r="F31" s="19"/>
      <c r="G31" s="19"/>
      <c r="H31" s="19"/>
      <c r="I31" s="19"/>
      <c r="J31" s="20"/>
      <c r="K31" s="21"/>
      <c r="L31" s="21"/>
      <c r="M31" s="21"/>
      <c r="N31" s="21"/>
      <c r="O31" s="21"/>
      <c r="P31" s="21"/>
      <c r="Q31" s="21"/>
      <c r="R31" s="21"/>
      <c r="S31" s="22"/>
      <c r="T31" s="22"/>
      <c r="U31" s="22"/>
      <c r="V31" s="19"/>
      <c r="W31" s="19"/>
      <c r="X31" s="19"/>
      <c r="Y31" s="19"/>
      <c r="Z31" s="19"/>
      <c r="AA31" s="21"/>
      <c r="AB31" s="23"/>
      <c r="AC31" s="19"/>
      <c r="AD31" s="27"/>
      <c r="AE31" s="19"/>
    </row>
    <row r="32" spans="1:31" x14ac:dyDescent="0.25">
      <c r="A32" s="25"/>
      <c r="B32" s="26"/>
      <c r="C32" s="19"/>
      <c r="D32" s="19"/>
      <c r="E32" s="19"/>
      <c r="F32" s="19"/>
      <c r="G32" s="19"/>
      <c r="H32" s="19"/>
      <c r="I32" s="19"/>
      <c r="J32" s="20"/>
      <c r="K32" s="21"/>
      <c r="L32" s="21"/>
      <c r="M32" s="21"/>
      <c r="N32" s="21"/>
      <c r="O32" s="21"/>
      <c r="P32" s="21"/>
      <c r="Q32" s="21"/>
      <c r="R32" s="21"/>
      <c r="S32" s="22"/>
      <c r="T32" s="22"/>
      <c r="U32" s="22"/>
      <c r="V32" s="19"/>
      <c r="W32" s="19"/>
      <c r="X32" s="19"/>
      <c r="Y32" s="19"/>
      <c r="Z32" s="19"/>
      <c r="AA32" s="21"/>
      <c r="AB32" s="23"/>
      <c r="AC32" s="19"/>
      <c r="AD32" s="27"/>
      <c r="AE32" s="19"/>
    </row>
    <row r="33" spans="1:31" x14ac:dyDescent="0.25">
      <c r="A33" s="25"/>
      <c r="B33" s="26"/>
      <c r="C33" s="19"/>
      <c r="D33" s="19"/>
      <c r="E33" s="19"/>
      <c r="F33" s="19"/>
      <c r="G33" s="19"/>
      <c r="H33" s="19"/>
      <c r="I33" s="19"/>
      <c r="J33" s="20"/>
      <c r="K33" s="21"/>
      <c r="L33" s="21"/>
      <c r="M33" s="21"/>
      <c r="N33" s="21"/>
      <c r="O33" s="21"/>
      <c r="P33" s="21"/>
      <c r="Q33" s="21"/>
      <c r="R33" s="21"/>
      <c r="S33" s="22"/>
      <c r="T33" s="22"/>
      <c r="U33" s="22"/>
      <c r="V33" s="19"/>
      <c r="W33" s="19"/>
      <c r="X33" s="19"/>
      <c r="Y33" s="19"/>
      <c r="Z33" s="19"/>
      <c r="AA33" s="21"/>
      <c r="AB33" s="23"/>
      <c r="AC33" s="19"/>
      <c r="AD33" s="27"/>
      <c r="AE33" s="19"/>
    </row>
    <row r="34" spans="1:31" x14ac:dyDescent="0.25">
      <c r="A34" s="25"/>
      <c r="B34" s="26"/>
      <c r="C34" s="19"/>
      <c r="D34" s="19"/>
      <c r="E34" s="19"/>
      <c r="F34" s="19"/>
      <c r="G34" s="19"/>
      <c r="H34" s="19"/>
      <c r="I34" s="19"/>
      <c r="J34" s="20"/>
      <c r="K34" s="21"/>
      <c r="L34" s="21"/>
      <c r="M34" s="21"/>
      <c r="N34" s="21"/>
      <c r="O34" s="21"/>
      <c r="P34" s="21"/>
      <c r="Q34" s="21"/>
      <c r="R34" s="21"/>
      <c r="S34" s="22"/>
      <c r="T34" s="22"/>
      <c r="U34" s="22"/>
      <c r="V34" s="19"/>
      <c r="W34" s="19"/>
      <c r="X34" s="19"/>
      <c r="Y34" s="19"/>
      <c r="Z34" s="19"/>
      <c r="AA34" s="21"/>
      <c r="AB34" s="23"/>
      <c r="AC34" s="19"/>
      <c r="AD34" s="27"/>
      <c r="AE34" s="19"/>
    </row>
    <row r="35" spans="1:31" x14ac:dyDescent="0.25">
      <c r="A35" s="25"/>
      <c r="B35" s="26"/>
      <c r="C35" s="19"/>
      <c r="D35" s="19"/>
      <c r="E35" s="19"/>
      <c r="F35" s="19"/>
      <c r="G35" s="19"/>
      <c r="H35" s="19"/>
      <c r="I35" s="19"/>
      <c r="J35" s="20"/>
      <c r="K35" s="21"/>
      <c r="L35" s="21"/>
      <c r="M35" s="21"/>
      <c r="N35" s="21"/>
      <c r="O35" s="21"/>
      <c r="P35" s="21"/>
      <c r="Q35" s="21"/>
      <c r="R35" s="21"/>
      <c r="S35" s="22"/>
      <c r="T35" s="22"/>
      <c r="U35" s="22"/>
      <c r="V35" s="19"/>
      <c r="W35" s="19"/>
      <c r="X35" s="19"/>
      <c r="Y35" s="19"/>
      <c r="Z35" s="19"/>
      <c r="AA35" s="21"/>
      <c r="AB35" s="23"/>
      <c r="AC35" s="19"/>
      <c r="AD35" s="27"/>
      <c r="AE35" s="19"/>
    </row>
    <row r="36" spans="1:31" x14ac:dyDescent="0.25">
      <c r="A36" s="25"/>
      <c r="B36" s="26"/>
      <c r="C36" s="19"/>
      <c r="D36" s="19"/>
      <c r="E36" s="19"/>
      <c r="F36" s="19"/>
      <c r="G36" s="19"/>
      <c r="H36" s="19"/>
      <c r="I36" s="19"/>
      <c r="J36" s="20"/>
      <c r="K36" s="21"/>
      <c r="L36" s="21"/>
      <c r="M36" s="21"/>
      <c r="N36" s="21"/>
      <c r="O36" s="21"/>
      <c r="P36" s="21"/>
      <c r="Q36" s="21"/>
      <c r="R36" s="21"/>
      <c r="S36" s="22"/>
      <c r="T36" s="22"/>
      <c r="U36" s="22"/>
      <c r="V36" s="19"/>
      <c r="W36" s="19"/>
      <c r="X36" s="19"/>
      <c r="Y36" s="19"/>
      <c r="Z36" s="19"/>
      <c r="AA36" s="21"/>
      <c r="AB36" s="23"/>
      <c r="AC36" s="19"/>
      <c r="AD36" s="27"/>
      <c r="AE36" s="19"/>
    </row>
    <row r="37" spans="1:31" x14ac:dyDescent="0.25">
      <c r="A37" s="25"/>
      <c r="B37" s="26"/>
      <c r="C37" s="19"/>
      <c r="D37" s="19"/>
      <c r="E37" s="19"/>
      <c r="F37" s="19"/>
      <c r="G37" s="19"/>
      <c r="H37" s="19"/>
      <c r="I37" s="19"/>
      <c r="J37" s="20"/>
      <c r="K37" s="21"/>
      <c r="L37" s="21"/>
      <c r="M37" s="21"/>
      <c r="N37" s="21"/>
      <c r="O37" s="21"/>
      <c r="P37" s="21"/>
      <c r="Q37" s="21"/>
      <c r="R37" s="21"/>
      <c r="S37" s="22"/>
      <c r="T37" s="22"/>
      <c r="U37" s="22"/>
      <c r="V37" s="19"/>
      <c r="W37" s="19"/>
      <c r="X37" s="19"/>
      <c r="Y37" s="19"/>
      <c r="Z37" s="19"/>
      <c r="AA37" s="21"/>
      <c r="AB37" s="23"/>
      <c r="AC37" s="19"/>
      <c r="AD37" s="27"/>
      <c r="AE37" s="19"/>
    </row>
    <row r="38" spans="1:31" x14ac:dyDescent="0.25">
      <c r="A38" s="25"/>
      <c r="B38" s="26"/>
      <c r="C38" s="19"/>
      <c r="D38" s="19"/>
      <c r="E38" s="19"/>
      <c r="F38" s="19"/>
      <c r="G38" s="19"/>
      <c r="H38" s="19"/>
      <c r="I38" s="19"/>
      <c r="J38" s="20"/>
      <c r="K38" s="21"/>
      <c r="L38" s="21"/>
      <c r="M38" s="21"/>
      <c r="N38" s="21"/>
      <c r="O38" s="21"/>
      <c r="P38" s="21"/>
      <c r="Q38" s="21"/>
      <c r="R38" s="21"/>
      <c r="S38" s="22"/>
      <c r="T38" s="22"/>
      <c r="U38" s="22"/>
      <c r="V38" s="19"/>
      <c r="W38" s="19"/>
      <c r="X38" s="19"/>
      <c r="Y38" s="19"/>
      <c r="Z38" s="19"/>
      <c r="AA38" s="21"/>
      <c r="AB38" s="23"/>
      <c r="AC38" s="19"/>
      <c r="AD38" s="27"/>
      <c r="AE38" s="19"/>
    </row>
    <row r="39" spans="1:31" x14ac:dyDescent="0.25">
      <c r="A39" s="25"/>
      <c r="B39" s="26"/>
      <c r="C39" s="19"/>
      <c r="D39" s="19"/>
      <c r="E39" s="19"/>
      <c r="F39" s="19"/>
      <c r="G39" s="19"/>
      <c r="H39" s="19"/>
      <c r="I39" s="19"/>
      <c r="J39" s="20"/>
      <c r="K39" s="21"/>
      <c r="L39" s="21"/>
      <c r="M39" s="21"/>
      <c r="N39" s="21"/>
      <c r="O39" s="21"/>
      <c r="P39" s="21"/>
      <c r="Q39" s="21"/>
      <c r="R39" s="21"/>
      <c r="S39" s="22"/>
      <c r="T39" s="22"/>
      <c r="U39" s="22"/>
      <c r="V39" s="19"/>
      <c r="W39" s="19"/>
      <c r="X39" s="19"/>
      <c r="Y39" s="19"/>
      <c r="Z39" s="19"/>
      <c r="AA39" s="21"/>
      <c r="AB39" s="23"/>
      <c r="AC39" s="19"/>
      <c r="AD39" s="27"/>
      <c r="AE39" s="19"/>
    </row>
    <row r="40" spans="1:31" x14ac:dyDescent="0.25">
      <c r="A40" s="25"/>
      <c r="B40" s="26"/>
      <c r="C40" s="19"/>
      <c r="D40" s="19"/>
      <c r="E40" s="19"/>
      <c r="F40" s="19"/>
      <c r="G40" s="19"/>
      <c r="H40" s="19"/>
      <c r="I40" s="19"/>
      <c r="J40" s="20"/>
      <c r="K40" s="21"/>
      <c r="L40" s="21"/>
      <c r="M40" s="21"/>
      <c r="N40" s="21"/>
      <c r="O40" s="21"/>
      <c r="P40" s="21"/>
      <c r="Q40" s="21"/>
      <c r="R40" s="21"/>
      <c r="S40" s="22"/>
      <c r="T40" s="22"/>
      <c r="U40" s="22"/>
      <c r="V40" s="19"/>
      <c r="W40" s="19"/>
      <c r="X40" s="19"/>
      <c r="Y40" s="19"/>
      <c r="Z40" s="19"/>
      <c r="AA40" s="21"/>
      <c r="AB40" s="23"/>
      <c r="AC40" s="19"/>
      <c r="AD40" s="27"/>
      <c r="AE40" s="19"/>
    </row>
    <row r="41" spans="1:31" x14ac:dyDescent="0.25">
      <c r="A41" s="25"/>
      <c r="B41" s="26"/>
      <c r="C41" s="19"/>
      <c r="D41" s="19"/>
      <c r="E41" s="19"/>
      <c r="F41" s="19"/>
      <c r="G41" s="19"/>
      <c r="H41" s="19"/>
      <c r="I41" s="19"/>
      <c r="J41" s="20"/>
      <c r="K41" s="21"/>
      <c r="L41" s="21"/>
      <c r="M41" s="21"/>
      <c r="N41" s="21"/>
      <c r="O41" s="21"/>
      <c r="P41" s="21"/>
      <c r="Q41" s="21"/>
      <c r="R41" s="21"/>
      <c r="S41" s="22"/>
      <c r="T41" s="22"/>
      <c r="U41" s="22"/>
      <c r="V41" s="19"/>
      <c r="W41" s="19"/>
      <c r="X41" s="19"/>
      <c r="Y41" s="19"/>
      <c r="Z41" s="19"/>
      <c r="AA41" s="21"/>
      <c r="AB41" s="23"/>
      <c r="AC41" s="19"/>
      <c r="AD41" s="27"/>
      <c r="AE41" s="19"/>
    </row>
  </sheetData>
  <autoFilter ref="A1:AE1" xr:uid="{00000000-0001-0000-0000-000000000000}"/>
  <phoneticPr fontId="3" type="noConversion"/>
  <hyperlinks>
    <hyperlink ref="A2" r:id="rId1" xr:uid="{B36D50BD-E53B-484D-80AA-460B4B0B68AD}"/>
    <hyperlink ref="A17" r:id="rId2" xr:uid="{CECCB3EE-6A23-4A71-A3EE-EE6327AD2DC8}"/>
    <hyperlink ref="A15" r:id="rId3" xr:uid="{54A865B4-3949-4204-B555-B779FA6A881E}"/>
  </hyperlinks>
  <pageMargins left="0" right="0" top="0" bottom="0.62992125984251968" header="0" footer="0.31496062992125984"/>
  <pageSetup paperSize="8" scale="34" fitToHeight="0" orientation="landscape" r:id="rId4"/>
  <headerFooter alignWithMargins="0">
    <oddFooter>&amp;C&amp;P&amp;R&amp;D &amp;F</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'Waarden pulldowns'!$D$2:$D$5</xm:f>
          </x14:formula1>
          <xm:sqref>L6 K21:K41 L4 P5 P21:P41 N21:N41 N2:N6 K2:K6 P2</xm:sqref>
        </x14:dataValidation>
        <x14:dataValidation type="list" allowBlank="1" showInputMessage="1" showErrorMessage="1" xr:uid="{00000000-0002-0000-0000-000003000000}">
          <x14:formula1>
            <xm:f>'Waarden pulldowns'!$E$2:$E$3</xm:f>
          </x14:formula1>
          <xm:sqref>Z5 Z2 Y8:Y9 Y11:Y12 Y14 Y16 Y18:Y41 Y2:Y6</xm:sqref>
        </x14:dataValidation>
        <x14:dataValidation type="list" allowBlank="1" showInputMessage="1" showErrorMessage="1" xr:uid="{00000000-0002-0000-0000-000000000000}">
          <x14:formula1>
            <xm:f>'Waarden pulldowns'!$B$2:$B$3</xm:f>
          </x14:formula1>
          <xm:sqref>G8 G11:G12 G14 G16 G18:G41 G2:G6</xm:sqref>
        </x14:dataValidation>
        <x14:dataValidation type="list" allowBlank="1" showInputMessage="1" showErrorMessage="1" xr:uid="{00000000-0002-0000-0000-000001000000}">
          <x14:formula1>
            <xm:f>'Waarden pulldowns'!$C$2:$C$3</xm:f>
          </x14:formula1>
          <xm:sqref>H5:I5 H21:I41 H2:I2</xm:sqref>
        </x14:dataValidation>
        <x14:dataValidation type="list" allowBlank="1" showInputMessage="1" showErrorMessage="1" xr:uid="{00000000-0002-0000-0000-000004000000}">
          <x14:formula1>
            <xm:f>'Waarden pulldowns'!$A$2:$A$6</xm:f>
          </x14:formula1>
          <xm:sqref>F11:F12 F8 F14 F16 F18:F41 F2:F6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workbookViewId="0">
      <selection activeCell="B12" sqref="B12"/>
    </sheetView>
  </sheetViews>
  <sheetFormatPr defaultColWidth="9.109375" defaultRowHeight="13.2" x14ac:dyDescent="0.25"/>
  <cols>
    <col min="1" max="1" width="44.109375" style="17" bestFit="1" customWidth="1"/>
    <col min="2" max="2" width="101.44140625" style="17" customWidth="1"/>
    <col min="3" max="16384" width="9.109375" style="17"/>
  </cols>
  <sheetData>
    <row r="1" spans="1:2" s="15" customFormat="1" x14ac:dyDescent="0.25">
      <c r="A1" s="15" t="s">
        <v>14</v>
      </c>
      <c r="B1" s="15" t="s">
        <v>15</v>
      </c>
    </row>
    <row r="2" spans="1:2" x14ac:dyDescent="0.25">
      <c r="A2" s="16" t="s">
        <v>17</v>
      </c>
      <c r="B2" s="16" t="s">
        <v>16</v>
      </c>
    </row>
    <row r="3" spans="1:2" ht="26.4" x14ac:dyDescent="0.25">
      <c r="A3" s="16"/>
      <c r="B3" s="16" t="s">
        <v>48</v>
      </c>
    </row>
    <row r="4" spans="1:2" x14ac:dyDescent="0.25">
      <c r="A4" s="16" t="s">
        <v>18</v>
      </c>
      <c r="B4" s="52" t="s">
        <v>29</v>
      </c>
    </row>
    <row r="5" spans="1:2" x14ac:dyDescent="0.25">
      <c r="A5" s="16"/>
      <c r="B5" s="62" t="s">
        <v>113</v>
      </c>
    </row>
    <row r="6" spans="1:2" x14ac:dyDescent="0.25">
      <c r="A6" s="16"/>
      <c r="B6" s="63" t="s">
        <v>114</v>
      </c>
    </row>
    <row r="7" spans="1:2" x14ac:dyDescent="0.25">
      <c r="A7" s="83" t="s">
        <v>79</v>
      </c>
      <c r="B7" s="16" t="s">
        <v>115</v>
      </c>
    </row>
    <row r="8" spans="1:2" x14ac:dyDescent="0.25">
      <c r="A8" s="83"/>
    </row>
    <row r="9" spans="1:2" x14ac:dyDescent="0.25">
      <c r="A9" s="83"/>
      <c r="B9" s="16" t="s">
        <v>116</v>
      </c>
    </row>
    <row r="10" spans="1:2" x14ac:dyDescent="0.25">
      <c r="A10" s="83"/>
      <c r="B10" s="16" t="s">
        <v>117</v>
      </c>
    </row>
    <row r="11" spans="1:2" x14ac:dyDescent="0.25">
      <c r="A11" s="83"/>
      <c r="B11" s="16" t="s">
        <v>118</v>
      </c>
    </row>
    <row r="12" spans="1:2" x14ac:dyDescent="0.25">
      <c r="A12" s="83"/>
      <c r="B12" s="16" t="s">
        <v>119</v>
      </c>
    </row>
    <row r="13" spans="1:2" x14ac:dyDescent="0.25">
      <c r="A13" s="83"/>
      <c r="B13" s="16" t="s">
        <v>120</v>
      </c>
    </row>
    <row r="14" spans="1:2" x14ac:dyDescent="0.25">
      <c r="A14" s="16" t="s">
        <v>80</v>
      </c>
      <c r="B14" s="13" t="s">
        <v>121</v>
      </c>
    </row>
    <row r="15" spans="1:2" x14ac:dyDescent="0.25">
      <c r="A15" s="16" t="s">
        <v>51</v>
      </c>
      <c r="B15" s="16" t="s">
        <v>40</v>
      </c>
    </row>
    <row r="16" spans="1:2" x14ac:dyDescent="0.25">
      <c r="A16" s="16" t="s">
        <v>52</v>
      </c>
      <c r="B16" s="16" t="s">
        <v>55</v>
      </c>
    </row>
    <row r="17" spans="1:2" x14ac:dyDescent="0.25">
      <c r="A17" s="16" t="s">
        <v>31</v>
      </c>
      <c r="B17" s="16" t="s">
        <v>40</v>
      </c>
    </row>
    <row r="18" spans="1:2" x14ac:dyDescent="0.25">
      <c r="A18" s="16" t="s">
        <v>53</v>
      </c>
      <c r="B18" s="16" t="s">
        <v>40</v>
      </c>
    </row>
    <row r="19" spans="1:2" x14ac:dyDescent="0.25">
      <c r="A19" s="16" t="s">
        <v>54</v>
      </c>
      <c r="B19" s="16" t="s">
        <v>55</v>
      </c>
    </row>
    <row r="20" spans="1:2" x14ac:dyDescent="0.25">
      <c r="A20" s="16" t="s">
        <v>10</v>
      </c>
      <c r="B20" s="16" t="s">
        <v>41</v>
      </c>
    </row>
    <row r="21" spans="1:2" x14ac:dyDescent="0.25">
      <c r="A21" s="16" t="s">
        <v>0</v>
      </c>
      <c r="B21" s="16" t="s">
        <v>42</v>
      </c>
    </row>
    <row r="22" spans="1:2" x14ac:dyDescent="0.25">
      <c r="A22" s="16" t="s">
        <v>1</v>
      </c>
      <c r="B22" s="16" t="s">
        <v>42</v>
      </c>
    </row>
    <row r="23" spans="1:2" x14ac:dyDescent="0.25">
      <c r="A23" s="16" t="s">
        <v>50</v>
      </c>
      <c r="B23" s="16" t="s">
        <v>56</v>
      </c>
    </row>
    <row r="24" spans="1:2" x14ac:dyDescent="0.25">
      <c r="A24" s="83" t="s">
        <v>33</v>
      </c>
      <c r="B24" s="16" t="s">
        <v>122</v>
      </c>
    </row>
    <row r="25" spans="1:2" x14ac:dyDescent="0.25">
      <c r="A25" s="83"/>
      <c r="B25" s="16" t="s">
        <v>123</v>
      </c>
    </row>
    <row r="26" spans="1:2" x14ac:dyDescent="0.25">
      <c r="A26" s="83" t="s">
        <v>81</v>
      </c>
      <c r="B26" s="16" t="s">
        <v>124</v>
      </c>
    </row>
    <row r="27" spans="1:2" x14ac:dyDescent="0.25">
      <c r="A27" s="83"/>
      <c r="B27" s="16" t="s">
        <v>125</v>
      </c>
    </row>
    <row r="28" spans="1:2" x14ac:dyDescent="0.25">
      <c r="A28" s="83"/>
      <c r="B28" s="16" t="s">
        <v>126</v>
      </c>
    </row>
    <row r="29" spans="1:2" x14ac:dyDescent="0.25">
      <c r="A29" s="83"/>
      <c r="B29" s="16" t="s">
        <v>127</v>
      </c>
    </row>
  </sheetData>
  <mergeCells count="3">
    <mergeCell ref="A7:A13"/>
    <mergeCell ref="A24:A25"/>
    <mergeCell ref="A26:A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workbookViewId="0">
      <selection activeCell="A19" sqref="A19"/>
    </sheetView>
  </sheetViews>
  <sheetFormatPr defaultRowHeight="13.2" x14ac:dyDescent="0.25"/>
  <cols>
    <col min="1" max="1" width="41.6640625" bestFit="1" customWidth="1"/>
    <col min="2" max="2" width="21.109375" bestFit="1" customWidth="1"/>
    <col min="4" max="4" width="26.44140625" bestFit="1" customWidth="1"/>
    <col min="5" max="5" width="12.88671875" bestFit="1" customWidth="1"/>
  </cols>
  <sheetData>
    <row r="1" spans="1:5" s="14" customFormat="1" x14ac:dyDescent="0.25">
      <c r="A1" s="14" t="s">
        <v>43</v>
      </c>
      <c r="B1" s="14" t="s">
        <v>12</v>
      </c>
      <c r="C1" s="14" t="s">
        <v>21</v>
      </c>
      <c r="D1" s="14" t="s">
        <v>25</v>
      </c>
      <c r="E1" s="14" t="s">
        <v>33</v>
      </c>
    </row>
    <row r="2" spans="1:5" x14ac:dyDescent="0.25">
      <c r="A2" s="13" t="s">
        <v>44</v>
      </c>
      <c r="B2" s="13" t="s">
        <v>20</v>
      </c>
      <c r="C2" s="13" t="s">
        <v>22</v>
      </c>
      <c r="D2" s="13" t="s">
        <v>3</v>
      </c>
      <c r="E2" s="13" t="s">
        <v>6</v>
      </c>
    </row>
    <row r="3" spans="1:5" x14ac:dyDescent="0.25">
      <c r="A3" s="13" t="s">
        <v>45</v>
      </c>
      <c r="B3" s="13" t="s">
        <v>11</v>
      </c>
      <c r="C3" s="13" t="s">
        <v>23</v>
      </c>
      <c r="D3" s="13" t="s">
        <v>26</v>
      </c>
      <c r="E3" s="13" t="s">
        <v>13</v>
      </c>
    </row>
    <row r="4" spans="1:5" x14ac:dyDescent="0.25">
      <c r="A4" s="13" t="s">
        <v>46</v>
      </c>
      <c r="D4" s="13" t="s">
        <v>27</v>
      </c>
    </row>
    <row r="5" spans="1:5" x14ac:dyDescent="0.25">
      <c r="A5" s="13" t="s">
        <v>19</v>
      </c>
      <c r="D5" s="13" t="s">
        <v>28</v>
      </c>
    </row>
    <row r="6" spans="1:5" x14ac:dyDescent="0.25">
      <c r="A6" s="1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2023</vt:lpstr>
      <vt:lpstr>Legenda</vt:lpstr>
      <vt:lpstr>Waarden pulldowns</vt:lpstr>
      <vt:lpstr>'2023'!Afdrukbereik</vt:lpstr>
      <vt:lpstr>'2023'!Afdruktitels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Hartogensis</dc:creator>
  <cp:lastModifiedBy>Pedro van Wijnbergen</cp:lastModifiedBy>
  <cp:lastPrinted>2019-10-29T14:00:19Z</cp:lastPrinted>
  <dcterms:created xsi:type="dcterms:W3CDTF">2014-09-12T09:17:01Z</dcterms:created>
  <dcterms:modified xsi:type="dcterms:W3CDTF">2023-01-05T07:02:28Z</dcterms:modified>
</cp:coreProperties>
</file>